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C:\Users\smileーsmile2\AppData\Local\Microsoft\Windows\INetCache\Content.Outlook\YYIMVGKX\"/>
    </mc:Choice>
  </mc:AlternateContent>
  <xr:revisionPtr revIDLastSave="0" documentId="13_ncr:1_{63F55F80-5F24-4F84-98B1-B56BC80F2D21}" xr6:coauthVersionLast="47" xr6:coauthVersionMax="47" xr10:uidLastSave="{00000000-0000-0000-0000-000000000000}"/>
  <bookViews>
    <workbookView xWindow="-120" yWindow="-120" windowWidth="20730" windowHeight="11040" tabRatio="828" xr2:uid="{00000000-000D-0000-FFFF-FFFF00000000}"/>
  </bookViews>
  <sheets>
    <sheet name="参加申込書" sheetId="12" r:id="rId1"/>
    <sheet name="エントリー変更" sheetId="16" r:id="rId2"/>
    <sheet name="ファール用紙" sheetId="2" r:id="rId3"/>
    <sheet name="スコア用" sheetId="13" r:id="rId4"/>
    <sheet name="写真（パンフレット用）" sheetId="25" r:id="rId5"/>
    <sheet name="申込取りまとめ表" sheetId="26" r:id="rId6"/>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3">スコア用!$A$1:$C$24</definedName>
    <definedName name="_xlnm.Print_Area" localSheetId="2">ファール用紙!$A$1:$S$25</definedName>
    <definedName name="_xlnm.Print_Area" localSheetId="0">参加申込書!$A$1:$Q$46</definedName>
    <definedName name="_xlnm.Print_Area" localSheetId="5">申込取りまとめ表!$A$1:$I$46</definedName>
    <definedName name="scoamini2009">#REF!</definedName>
    <definedName name="あらたて_Bﾁｰﾑ用">#REF!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6" l="1"/>
  <c r="H24" i="26" s="1"/>
  <c r="A1" i="26"/>
  <c r="O33" i="12"/>
  <c r="O32" i="12"/>
  <c r="B24" i="13"/>
  <c r="B23" i="13"/>
  <c r="M34" i="12"/>
  <c r="C24" i="13"/>
  <c r="C23" i="13"/>
  <c r="C21" i="13"/>
  <c r="E11" i="12" l="1"/>
  <c r="O26" i="12"/>
  <c r="O27" i="12"/>
  <c r="B22" i="13"/>
  <c r="B21" i="13"/>
  <c r="B4" i="13"/>
  <c r="B5" i="13"/>
  <c r="B6" i="13"/>
  <c r="B7" i="13"/>
  <c r="B8" i="13"/>
  <c r="B9" i="13"/>
  <c r="B10" i="13"/>
  <c r="B11" i="13"/>
  <c r="B12" i="13"/>
  <c r="B13" i="13"/>
  <c r="B14" i="13"/>
  <c r="B15" i="13"/>
  <c r="B16" i="13"/>
  <c r="B17" i="13"/>
  <c r="B3" i="13"/>
  <c r="C7" i="26" l="1"/>
  <c r="D21" i="25" l="1"/>
  <c r="B1" i="16"/>
  <c r="I39" i="25"/>
  <c r="I38" i="25"/>
  <c r="I37" i="25"/>
  <c r="I36" i="25"/>
  <c r="I35" i="25"/>
  <c r="I34" i="25"/>
  <c r="I33" i="25"/>
  <c r="I32" i="25"/>
  <c r="I31" i="25"/>
  <c r="I30" i="25"/>
  <c r="I29" i="25"/>
  <c r="I28" i="25"/>
  <c r="I27" i="25"/>
  <c r="I26"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I25" i="25"/>
  <c r="H39" i="25"/>
  <c r="H38" i="25"/>
  <c r="H37" i="25"/>
  <c r="H36" i="25"/>
  <c r="H35" i="25"/>
  <c r="H34" i="25"/>
  <c r="H33" i="25"/>
  <c r="H32" i="25"/>
  <c r="H31" i="25"/>
  <c r="H30" i="25"/>
  <c r="H29" i="25"/>
  <c r="H28" i="25"/>
  <c r="H27" i="25"/>
  <c r="H26" i="25"/>
  <c r="H25" i="25"/>
  <c r="B39" i="25"/>
  <c r="B38" i="25"/>
  <c r="B37" i="25"/>
  <c r="B36" i="25"/>
  <c r="B35" i="25"/>
  <c r="B34" i="25"/>
  <c r="B33" i="25"/>
  <c r="B32" i="25"/>
  <c r="B31" i="25"/>
  <c r="B30" i="25"/>
  <c r="B29" i="25"/>
  <c r="B28" i="25"/>
  <c r="B27" i="25"/>
  <c r="B26" i="25"/>
  <c r="B25" i="25"/>
  <c r="I23" i="25"/>
  <c r="I22" i="25"/>
  <c r="C23" i="25"/>
  <c r="C22" i="25"/>
  <c r="M21" i="25"/>
  <c r="B22" i="2"/>
  <c r="B21" i="2"/>
  <c r="B20" i="2"/>
  <c r="B19" i="2"/>
  <c r="B18" i="2"/>
  <c r="B17" i="2"/>
  <c r="B16" i="2"/>
  <c r="B15" i="2"/>
  <c r="B14" i="2"/>
  <c r="B13" i="2"/>
  <c r="B12" i="2"/>
  <c r="B11" i="2"/>
  <c r="B10" i="2"/>
  <c r="B9" i="2"/>
  <c r="B8" i="2"/>
  <c r="M4" i="2"/>
  <c r="M5" i="2"/>
  <c r="D5" i="2"/>
  <c r="D4" i="2"/>
  <c r="Q2" i="2"/>
  <c r="A26" i="25"/>
  <c r="A27" i="25" s="1"/>
  <c r="A28" i="25" s="1"/>
  <c r="A29" i="25" s="1"/>
  <c r="A30" i="25" s="1"/>
  <c r="A31" i="25" s="1"/>
  <c r="A32" i="25" s="1"/>
  <c r="A33" i="25" s="1"/>
  <c r="A34" i="25" s="1"/>
  <c r="A35" i="25" s="1"/>
  <c r="A36" i="25" s="1"/>
  <c r="A37" i="25" s="1"/>
  <c r="A38" i="25" s="1"/>
  <c r="A39" i="25" s="1"/>
  <c r="A6" i="25"/>
  <c r="A7" i="25" s="1"/>
  <c r="A8" i="25" s="1"/>
  <c r="A9" i="25" s="1"/>
  <c r="A10" i="25" s="1"/>
  <c r="A11" i="25" s="1"/>
  <c r="A12" i="25" s="1"/>
  <c r="A13" i="25" s="1"/>
  <c r="A14" i="25" s="1"/>
  <c r="A15" i="25" s="1"/>
  <c r="A16" i="25" s="1"/>
  <c r="A17" i="25" s="1"/>
  <c r="A18" i="25" s="1"/>
  <c r="A19" i="25" s="1"/>
  <c r="C48" i="13"/>
  <c r="O19" i="16"/>
  <c r="O20" i="16"/>
  <c r="O21" i="16"/>
  <c r="O22" i="16"/>
  <c r="O23" i="16"/>
  <c r="O24" i="16"/>
  <c r="O25" i="16"/>
  <c r="O26" i="16"/>
  <c r="O27" i="16"/>
  <c r="O28" i="16"/>
  <c r="O29" i="16"/>
  <c r="O30" i="16"/>
  <c r="O31" i="16"/>
  <c r="O32" i="16"/>
  <c r="M19" i="16"/>
  <c r="M20" i="16"/>
  <c r="M21" i="16"/>
  <c r="M22" i="16"/>
  <c r="M23" i="16"/>
  <c r="M24" i="16"/>
  <c r="M25" i="16"/>
  <c r="M26" i="16"/>
  <c r="M27" i="16"/>
  <c r="M28" i="16"/>
  <c r="M29" i="16"/>
  <c r="M30" i="16"/>
  <c r="M31" i="16"/>
  <c r="M32" i="16"/>
  <c r="L19" i="16"/>
  <c r="L20" i="16"/>
  <c r="L21" i="16"/>
  <c r="L22" i="16"/>
  <c r="L23" i="16"/>
  <c r="L24" i="16"/>
  <c r="L25" i="16"/>
  <c r="L26" i="16"/>
  <c r="L27" i="16"/>
  <c r="L28" i="16"/>
  <c r="L29" i="16"/>
  <c r="L30" i="16"/>
  <c r="L31" i="16"/>
  <c r="L32" i="16"/>
  <c r="D19" i="16"/>
  <c r="D20" i="16"/>
  <c r="D21" i="16"/>
  <c r="D22" i="16"/>
  <c r="D23" i="16"/>
  <c r="D24" i="16"/>
  <c r="D25" i="16"/>
  <c r="D26" i="16"/>
  <c r="D27" i="16"/>
  <c r="D28" i="16"/>
  <c r="D29" i="16"/>
  <c r="D30" i="16"/>
  <c r="D31" i="16"/>
  <c r="D32" i="16"/>
  <c r="Y10" i="16"/>
  <c r="G15" i="16"/>
  <c r="G14" i="16"/>
  <c r="G13" i="16"/>
  <c r="G12" i="16"/>
  <c r="O18" i="16"/>
  <c r="M18" i="16"/>
  <c r="L18" i="16"/>
  <c r="D18" i="16"/>
  <c r="G10" i="16"/>
  <c r="C22" i="13"/>
  <c r="C4" i="13"/>
  <c r="C5" i="13"/>
  <c r="C6" i="13"/>
  <c r="C7" i="13"/>
  <c r="C8" i="13"/>
  <c r="C9" i="13"/>
  <c r="C10" i="13"/>
  <c r="C11" i="13"/>
  <c r="C12" i="13"/>
  <c r="C13" i="13"/>
  <c r="C14" i="13"/>
  <c r="C15" i="13"/>
  <c r="C16" i="13"/>
  <c r="C17" i="13"/>
  <c r="C3" i="13"/>
  <c r="C2" i="13"/>
  <c r="C1" i="13"/>
  <c r="J2" i="2"/>
  <c r="C25" i="13" l="1"/>
  <c r="D3" i="2"/>
</calcChain>
</file>

<file path=xl/sharedStrings.xml><?xml version="1.0" encoding="utf-8"?>
<sst xmlns="http://schemas.openxmlformats.org/spreadsheetml/2006/main" count="234" uniqueCount="168">
  <si>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</si>
  <si>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</si>
  <si>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</si>
  <si>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</si>
  <si>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</si>
  <si>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</si>
  <si>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</si>
  <si>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</si>
  <si>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</si>
  <si>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</si>
  <si>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</si>
  <si>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</si>
  <si>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</si>
  <si>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</si>
  <si>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</si>
  <si>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</si>
  <si>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</si>
  <si>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</si>
  <si>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</si>
  <si>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</si>
  <si>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</si>
  <si>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</si>
  <si>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</si>
  <si>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</si>
  <si>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</si>
  <si>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</si>
  <si>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</si>
  <si>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</si>
  <si>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</si>
  <si>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</si>
  <si>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</si>
  <si>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</si>
  <si>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</si>
  <si>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</si>
  <si>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</si>
  <si>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</si>
  <si>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</si>
  <si>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</si>
  <si>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</si>
  <si>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</si>
  <si>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</si>
  <si>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</si>
  <si>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</si>
  <si>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</si>
  <si>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</si>
  <si>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</si>
  <si>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</si>
  <si>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</si>
  <si>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</si>
  <si>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</si>
  <si>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</si>
  <si>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</si>
  <si>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</si>
  <si>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</si>
  <si>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</si>
  <si>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</si>
  <si>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</si>
  <si>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</si>
  <si>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スポーツ少年団有資格指導者</t>
  </si>
  <si>
    <t>認定番号</t>
    <rPh sb="0" eb="2">
      <t>ニンテイ</t>
    </rPh>
    <rPh sb="2" eb="4">
      <t>バンゴウ</t>
    </rPh>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</si>
  <si>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</si>
  <si>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</si>
  <si>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</si>
  <si>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</si>
  <si>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</si>
  <si>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</si>
  <si>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</si>
  <si>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</si>
  <si>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</si>
  <si>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</si>
  <si>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</si>
  <si>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</si>
  <si>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</si>
  <si>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</si>
  <si>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</si>
  <si>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スポーツ少年団チーム登録番号</t>
    <rPh sb="4" eb="6">
      <t>ショウネン</t>
    </rPh>
    <rPh sb="6" eb="7">
      <t>ダン</t>
    </rPh>
    <rPh sb="10" eb="12">
      <t>トウロク</t>
    </rPh>
    <rPh sb="12" eb="14">
      <t>バンゴウ</t>
    </rPh>
    <phoneticPr fontId="1"/>
  </si>
  <si>
    <t>チーム名</t>
    <rPh sb="3" eb="4">
      <t>メイ</t>
    </rPh>
    <phoneticPr fontId="1"/>
  </si>
  <si>
    <t>C</t>
    <phoneticPr fontId="1"/>
  </si>
  <si>
    <t>県バ</t>
    <rPh sb="0" eb="1">
      <t>ケン</t>
    </rPh>
    <phoneticPr fontId="1"/>
  </si>
  <si>
    <t>番号</t>
    <rPh sb="0" eb="2">
      <t>バンゴウ</t>
    </rPh>
    <phoneticPr fontId="1"/>
  </si>
  <si>
    <t>級</t>
    <rPh sb="0" eb="1">
      <t>キュウ</t>
    </rPh>
    <phoneticPr fontId="1"/>
  </si>
  <si>
    <t>ID番号</t>
    <rPh sb="2" eb="4">
      <t>バンゴウ</t>
    </rPh>
    <phoneticPr fontId="1"/>
  </si>
  <si>
    <t>D</t>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</si>
  <si>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</si>
  <si>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</si>
  <si>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</si>
  <si>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</si>
  <si>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</si>
  <si>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</si>
  <si>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</si>
  <si>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</si>
  <si>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</si>
  <si>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</si>
  <si>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</si>
  <si>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</si>
  <si>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</si>
  <si>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</si>
  <si>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</si>
  <si>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</si>
  <si>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</si>
  <si>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</si>
  <si>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</si>
  <si>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</si>
  <si>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福島ミニバススポ少</t>
    <rPh sb="0" eb="2">
      <t>フクシマ</t>
    </rPh>
    <rPh sb="8" eb="9">
      <t>ショウ</t>
    </rPh>
    <phoneticPr fontId="1"/>
  </si>
  <si>
    <t>地区名</t>
    <rPh sb="0" eb="2">
      <t>チク</t>
    </rPh>
    <rPh sb="2" eb="3">
      <t>メイ</t>
    </rPh>
    <phoneticPr fontId="1"/>
  </si>
  <si>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</si>
  <si>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</si>
  <si>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</si>
  <si>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①　申込みます。</t>
    <rPh sb="2" eb="4">
      <t>モウシコミ</t>
    </rPh>
    <phoneticPr fontId="1"/>
  </si>
  <si>
    <t>申込部数</t>
    <rPh sb="0" eb="2">
      <t>モウシコミ</t>
    </rPh>
    <rPh sb="2" eb="4">
      <t>ブスウ</t>
    </rPh>
    <phoneticPr fontId="1"/>
  </si>
  <si>
    <t>②　申込しません。</t>
    <rPh sb="2" eb="4">
      <t>モウシコミ</t>
    </rPh>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</si>
  <si>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</si>
  <si>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</si>
  <si>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 xml:space="preserve">                                                                                                                                             　　　　　　　　　　　　　　　　　　　　　　　　　　　　　　　 　　　　　　　　　　　　　　　　　　　　　　　　　　　　　　</t>
    <phoneticPr fontId="1"/>
  </si>
  <si>
    <t>氏名</t>
    <rPh sb="0" eb="2">
      <t>シメイ</t>
    </rPh>
    <phoneticPr fontId="1"/>
  </si>
  <si>
    <t>B</t>
    <phoneticPr fontId="1"/>
  </si>
  <si>
    <t>Aコーチ</t>
    <phoneticPr fontId="1"/>
  </si>
  <si>
    <t>Aマネージャー</t>
    <phoneticPr fontId="1"/>
  </si>
  <si>
    <t>略称</t>
    <phoneticPr fontId="1"/>
  </si>
  <si>
    <t>濃色</t>
    <phoneticPr fontId="1"/>
  </si>
  <si>
    <t>E</t>
    <phoneticPr fontId="1"/>
  </si>
  <si>
    <t>①</t>
    <phoneticPr fontId="1"/>
  </si>
  <si>
    <t>②</t>
    <phoneticPr fontId="1"/>
  </si>
  <si>
    <t>③</t>
    <phoneticPr fontId="1"/>
  </si>
  <si>
    <t>④</t>
    <phoneticPr fontId="1"/>
  </si>
  <si>
    <t>OT</t>
    <phoneticPr fontId="1"/>
  </si>
  <si>
    <t>1Ｑ</t>
  </si>
  <si>
    <t>３Ｑ</t>
  </si>
  <si>
    <t>タイム・
　アウト</t>
    <phoneticPr fontId="1"/>
  </si>
  <si>
    <t>チーム・
ファウル</t>
    <phoneticPr fontId="1"/>
  </si>
  <si>
    <t>２Ｑ</t>
    <phoneticPr fontId="1"/>
  </si>
  <si>
    <t>４Ｑ</t>
    <phoneticPr fontId="1"/>
  </si>
  <si>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※エントリー変更がある場合は、必ず別シートの「エントリー変更」用紙に訂正・変更箇所を記入して提出してください。
　（提出期限は、○○○○まで）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94" eb="96">
      <t>テイシュツ</t>
    </rPh>
    <rPh sb="96" eb="98">
      <t>キゲン</t>
    </rPh>
    <rPh sb="188" eb="190">
      <t>トウロク</t>
    </rPh>
    <rPh sb="190" eb="192">
      <t>バンゴウ</t>
    </rPh>
    <rPh sb="193" eb="194">
      <t>カナラ</t>
    </rPh>
    <phoneticPr fontId="1"/>
  </si>
  <si>
    <t>JBAメンバーID</t>
    <phoneticPr fontId="1"/>
  </si>
  <si>
    <t>JBAコーチ資格</t>
    <rPh sb="6" eb="8">
      <t>シカク</t>
    </rPh>
    <phoneticPr fontId="1"/>
  </si>
  <si>
    <t>※予選リーグ用（以下記入ください。審判はライセンス取得者）</t>
    <rPh sb="17" eb="19">
      <t>シンパン</t>
    </rPh>
    <rPh sb="25" eb="28">
      <t>シュトクシャ</t>
    </rPh>
    <phoneticPr fontId="1"/>
  </si>
  <si>
    <t>帯同審判</t>
    <rPh sb="0" eb="2">
      <t>タイドウ</t>
    </rPh>
    <rPh sb="2" eb="4">
      <t>シンパン</t>
    </rPh>
    <phoneticPr fontId="1"/>
  </si>
  <si>
    <t>資格</t>
    <rPh sb="0" eb="2">
      <t>シカク</t>
    </rPh>
    <phoneticPr fontId="1"/>
  </si>
  <si>
    <t>帯同ＭＣ</t>
    <rPh sb="0" eb="2">
      <t>タイドウ</t>
    </rPh>
    <phoneticPr fontId="1"/>
  </si>
  <si>
    <t>JBAコーチ資格（級・ID）</t>
    <rPh sb="6" eb="8">
      <t>シカク</t>
    </rPh>
    <rPh sb="9" eb="10">
      <t>キュウ</t>
    </rPh>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</si>
  <si>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各地区からは７月２日（火）</t>
    </r>
    <r>
      <rPr>
        <u/>
        <sz val="11"/>
        <color theme="4"/>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4" eb="55">
      <t>カ</t>
    </rPh>
    <rPh sb="56" eb="58">
      <t>ヒッチャク</t>
    </rPh>
    <rPh sb="60" eb="61">
      <t>ネガ</t>
    </rPh>
    <phoneticPr fontId="1"/>
  </si>
  <si>
    <t>料金：７００円（１部）</t>
    <rPh sb="0" eb="1">
      <t>リョウ</t>
    </rPh>
    <rPh sb="1" eb="2">
      <t>カネ</t>
    </rPh>
    <rPh sb="6" eb="7">
      <t>エン</t>
    </rPh>
    <rPh sb="9" eb="10">
      <t>ブ</t>
    </rPh>
    <phoneticPr fontId="1"/>
  </si>
  <si>
    <t>　 大会プログラム申込書</t>
    <rPh sb="2" eb="4">
      <t>タイカイ</t>
    </rPh>
    <rPh sb="9" eb="11">
      <t>モウシコミ</t>
    </rPh>
    <rPh sb="11" eb="12">
      <t>ショ</t>
    </rPh>
    <phoneticPr fontId="1"/>
  </si>
  <si>
    <t>大会本部では斡旋は行いません。</t>
    <rPh sb="0" eb="2">
      <t>タイカイ</t>
    </rPh>
    <rPh sb="2" eb="3">
      <t>ホン</t>
    </rPh>
    <rPh sb="3" eb="4">
      <t>ブ</t>
    </rPh>
    <rPh sb="6" eb="8">
      <t>アッセン</t>
    </rPh>
    <rPh sb="9" eb="10">
      <t>オコナ</t>
    </rPh>
    <phoneticPr fontId="1"/>
  </si>
  <si>
    <t>○大会参加費</t>
    <rPh sb="1" eb="3">
      <t>タイカイ</t>
    </rPh>
    <rPh sb="3" eb="6">
      <t>サンカヒ</t>
    </rPh>
    <phoneticPr fontId="1"/>
  </si>
  <si>
    <t>○大会プログラムについて</t>
    <rPh sb="1" eb="3">
      <t>タイカイ</t>
    </rPh>
    <phoneticPr fontId="1"/>
  </si>
  <si>
    <t>○宿泊・弁当について</t>
    <rPh sb="1" eb="3">
      <t>シュクハク</t>
    </rPh>
    <rPh sb="4" eb="6">
      <t>ベントウ</t>
    </rPh>
    <phoneticPr fontId="1"/>
  </si>
  <si>
    <t>２０，０００円</t>
    <rPh sb="6" eb="7">
      <t>エン</t>
    </rPh>
    <phoneticPr fontId="1"/>
  </si>
  <si>
    <t>①</t>
    <phoneticPr fontId="1"/>
  </si>
  <si>
    <t>小計②</t>
    <rPh sb="0" eb="2">
      <t>ショウケイ</t>
    </rPh>
    <phoneticPr fontId="1"/>
  </si>
  <si>
    <t>合　計①+②</t>
    <rPh sb="0" eb="1">
      <t>ゴウ</t>
    </rPh>
    <rPh sb="2" eb="3">
      <t>ケイ</t>
    </rPh>
    <phoneticPr fontId="1"/>
  </si>
  <si>
    <t>東邦銀行　北福島支店　店番号１１７</t>
    <rPh sb="0" eb="2">
      <t>トウホウ</t>
    </rPh>
    <rPh sb="2" eb="4">
      <t>ギンコウ</t>
    </rPh>
    <rPh sb="5" eb="6">
      <t>キタ</t>
    </rPh>
    <rPh sb="6" eb="8">
      <t>フクシマ</t>
    </rPh>
    <rPh sb="8" eb="10">
      <t>シテン</t>
    </rPh>
    <rPh sb="11" eb="12">
      <t>テン</t>
    </rPh>
    <rPh sb="12" eb="14">
      <t>バンゴウ</t>
    </rPh>
    <phoneticPr fontId="86"/>
  </si>
  <si>
    <t>　　普通預金　口座番号　５３８６１２</t>
    <phoneticPr fontId="1"/>
  </si>
  <si>
    <t>　　バスケットボールＵ１２県北部会　総務委員長　加藤裕子</t>
    <phoneticPr fontId="1"/>
  </si>
  <si>
    <t>（バスケットボールユー12  ケンポクブカイ　ソウムイインチョウ　カトウユウコ）</t>
    <phoneticPr fontId="1"/>
  </si>
  <si>
    <t>問合せ先：福島県バスケットボール協会Ｕ１２県北部会　総務委員長　加藤　裕子</t>
    <rPh sb="0" eb="2">
      <t>トイアワ</t>
    </rPh>
    <rPh sb="3" eb="4">
      <t>サキ</t>
    </rPh>
    <rPh sb="5" eb="8">
      <t>フクシマケン</t>
    </rPh>
    <rPh sb="16" eb="18">
      <t>キョウカイ</t>
    </rPh>
    <rPh sb="21" eb="22">
      <t>ケン</t>
    </rPh>
    <rPh sb="22" eb="23">
      <t>キタ</t>
    </rPh>
    <rPh sb="23" eb="25">
      <t>ブカイ</t>
    </rPh>
    <rPh sb="26" eb="28">
      <t>ソウム</t>
    </rPh>
    <rPh sb="28" eb="31">
      <t>イインチョウ</t>
    </rPh>
    <rPh sb="32" eb="34">
      <t>カトウ</t>
    </rPh>
    <rPh sb="35" eb="37">
      <t>ユウコ</t>
    </rPh>
    <phoneticPr fontId="1"/>
  </si>
  <si>
    <t>写真のデータ容量は
５００kb以内にすること</t>
    <rPh sb="0" eb="2">
      <t>シャシン</t>
    </rPh>
    <rPh sb="6" eb="8">
      <t>ヨウリョウ</t>
    </rPh>
    <rPh sb="15" eb="17">
      <t>イナイ</t>
    </rPh>
    <phoneticPr fontId="1"/>
  </si>
  <si>
    <t>【参加費等振込先】</t>
    <rPh sb="1" eb="4">
      <t>サンカヒ</t>
    </rPh>
    <rPh sb="4" eb="5">
      <t>ナド</t>
    </rPh>
    <rPh sb="5" eb="8">
      <t>フリコミサキ</t>
    </rPh>
    <phoneticPr fontId="1"/>
  </si>
  <si>
    <r>
      <t>※振込は、</t>
    </r>
    <r>
      <rPr>
        <b/>
        <sz val="12"/>
        <color rgb="FFFF0000"/>
        <rFont val="HG丸ｺﾞｼｯｸM-PRO"/>
        <family val="3"/>
        <charset val="128"/>
      </rPr>
      <t>７月５日（金）迄　</t>
    </r>
    <r>
      <rPr>
        <sz val="12"/>
        <rFont val="HG丸ｺﾞｼｯｸM-PRO"/>
        <family val="3"/>
        <charset val="128"/>
      </rPr>
      <t>手数料はチーム負担にてお願いします。</t>
    </r>
    <rPh sb="1" eb="3">
      <t>フリコミ</t>
    </rPh>
    <rPh sb="6" eb="7">
      <t>ガツ</t>
    </rPh>
    <rPh sb="8" eb="9">
      <t>ニチ</t>
    </rPh>
    <rPh sb="10" eb="11">
      <t>キン</t>
    </rPh>
    <rPh sb="12" eb="13">
      <t>マデ</t>
    </rPh>
    <rPh sb="14" eb="17">
      <t>テスウリョウ</t>
    </rPh>
    <rPh sb="21" eb="23">
      <t>フタン</t>
    </rPh>
    <rPh sb="26" eb="27">
      <t>ネガ</t>
    </rPh>
    <phoneticPr fontId="1"/>
  </si>
  <si>
    <t>※プログラムは、無償で２部配布いたします。</t>
    <rPh sb="8" eb="10">
      <t>ムショウ</t>
    </rPh>
    <rPh sb="12" eb="13">
      <t>ブ</t>
    </rPh>
    <rPh sb="13" eb="15">
      <t>ハイフ</t>
    </rPh>
    <phoneticPr fontId="1"/>
  </si>
  <si>
    <r>
      <t>※なお、振込にあたっては、</t>
    </r>
    <r>
      <rPr>
        <b/>
        <sz val="12"/>
        <color rgb="FFFF0000"/>
        <rFont val="HG丸ｺﾞｼｯｸM-PRO"/>
        <family val="3"/>
        <charset val="128"/>
      </rPr>
      <t>チーム名、男女別の入力</t>
    </r>
    <r>
      <rPr>
        <sz val="12"/>
        <rFont val="HG丸ｺﾞｼｯｸM-PRO"/>
        <family val="3"/>
        <charset val="128"/>
      </rPr>
      <t>をお願いします。</t>
    </r>
    <rPh sb="4" eb="6">
      <t>フリコミ</t>
    </rPh>
    <rPh sb="16" eb="17">
      <t>メイ</t>
    </rPh>
    <rPh sb="18" eb="20">
      <t>ダンジョ</t>
    </rPh>
    <rPh sb="20" eb="21">
      <t>ベツ</t>
    </rPh>
    <rPh sb="22" eb="24">
      <t>ニュウリョク</t>
    </rPh>
    <rPh sb="26" eb="27">
      <t>ネガ</t>
    </rPh>
    <phoneticPr fontId="1"/>
  </si>
  <si>
    <t>メールアドレス：katou.yuuko@olive.plala.or.jp</t>
    <phoneticPr fontId="1"/>
  </si>
  <si>
    <t>第７７回　福島県総合スポーツ大会
スポーツ少年団大会バスケットボール競技（小学生の部）
第４回福島県U12サマーカップ選手権大会
第２回ユニフォームネット杯</t>
    <rPh sb="14" eb="16">
      <t>タイカイ</t>
    </rPh>
    <rPh sb="34" eb="36">
      <t>キョウギ</t>
    </rPh>
    <rPh sb="77" eb="78">
      <t>ハイ</t>
    </rPh>
    <phoneticPr fontId="1"/>
  </si>
  <si>
    <t xml:space="preserve">  緊急の場合の連絡先：携帯 090-3642-1756</t>
    <rPh sb="2" eb="4">
      <t>キンキュウ</t>
    </rPh>
    <rPh sb="5" eb="7">
      <t>バアイ</t>
    </rPh>
    <rPh sb="8" eb="11">
      <t>レンラクサキ</t>
    </rPh>
    <rPh sb="12" eb="14">
      <t>ケイタイ</t>
    </rPh>
    <phoneticPr fontId="1"/>
  </si>
  <si>
    <t>　記入例：ケンポク　ダンシ</t>
    <rPh sb="1" eb="3">
      <t>キニュウ</t>
    </rPh>
    <rPh sb="3" eb="4">
      <t>レイ</t>
    </rPh>
    <phoneticPr fontId="1"/>
  </si>
  <si>
    <t>各地区競技委員長は</t>
    <rPh sb="0" eb="3">
      <t>カクチク</t>
    </rPh>
    <rPh sb="3" eb="8">
      <t>キョウギイインチョウ</t>
    </rPh>
    <phoneticPr fontId="1"/>
  </si>
  <si>
    <t>７月２日（火）迄に参加申込書と一緒に県北地区競技委員長宛</t>
    <rPh sb="5" eb="6">
      <t>カ</t>
    </rPh>
    <rPh sb="18" eb="19">
      <t>ケン</t>
    </rPh>
    <rPh sb="19" eb="20">
      <t>キタ</t>
    </rPh>
    <rPh sb="20" eb="22">
      <t>チク</t>
    </rPh>
    <rPh sb="22" eb="24">
      <t>キョウギ</t>
    </rPh>
    <rPh sb="24" eb="27">
      <t>イインチョウ</t>
    </rPh>
    <rPh sb="27" eb="28">
      <t>アテ</t>
    </rPh>
    <phoneticPr fontId="1"/>
  </si>
  <si>
    <t>参加チームは各地区競技委員長へ送ること</t>
    <rPh sb="0" eb="2">
      <t>サンカ</t>
    </rPh>
    <rPh sb="6" eb="9">
      <t>カクチク</t>
    </rPh>
    <rPh sb="9" eb="11">
      <t>キョウギ</t>
    </rPh>
    <rPh sb="11" eb="14">
      <t>イインチョウ</t>
    </rPh>
    <rPh sb="15" eb="16">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</si>
</sst>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quot;小&quot;"/>
  </numFmts>
  <fonts count="91">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6"/>
      <name val="ＭＳ Ｐゴシック"/>
      <family val="3"/>
      <charset val="128"/>
    </font>
    <font>
      <sz val="12"/>
      <name val="HGP創英ﾌﾟﾚｾﾞﾝｽEB"/>
      <family val="1"/>
      <charset val="128"/>
    </font>
    <font>
      <b/>
      <i/>
      <sz val="22"/>
      <name val="Niconne"/>
    </font>
    <font>
      <b/>
      <i/>
      <sz val="22"/>
      <name val="HGP創英ﾌﾟﾚｾﾞﾝｽEB"/>
      <family val="1"/>
      <charset val="128"/>
    </font>
    <font>
      <b/>
      <sz val="10"/>
      <name val="ＭＳ Ｐ明朝"/>
      <family val="1"/>
      <charset val="128"/>
    </font>
    <font>
      <sz val="6"/>
      <name val="ＭＳ 明朝"/>
      <family val="1"/>
      <charset val="128"/>
    </font>
    <font>
      <b/>
      <sz val="12"/>
      <color rgb="FFFF0000"/>
      <name val="HG丸ｺﾞｼｯｸM-PRO"/>
      <family val="3"/>
      <charset val="128"/>
    </font>
    <font>
      <sz val="16"/>
      <color rgb="FFFF0000"/>
      <name val="HGP創英角ﾎﾟｯﾌﾟ体"/>
      <family val="3"/>
      <charset val="128"/>
    </font>
    <font>
      <u/>
      <sz val="11"/>
      <color indexed="12"/>
      <name val="HG丸ｺﾞｼｯｸM-PRO"/>
      <family val="3"/>
      <charset val="128"/>
    </font>
    <font>
      <b/>
      <sz val="18"/>
      <color rgb="FFFF0000"/>
      <name val="HGP創英角ﾎﾟｯﾌﾟ体"/>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2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3"/>
      </right>
      <top style="thin">
        <color theme="3"/>
      </top>
      <bottom style="thin">
        <color theme="3"/>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0">
    <xf numFmtId="0" fontId="0" fillId="0" borderId="0"/>
    <xf numFmtId="0" fontId="45" fillId="2" borderId="0" applyNumberFormat="0" applyBorder="0" applyAlignment="0" applyProtection="0">
      <alignment vertical="center"/>
    </xf>
    <xf numFmtId="0" fontId="45" fillId="3" borderId="0" applyNumberFormat="0" applyBorder="0" applyAlignment="0" applyProtection="0">
      <alignment vertical="center"/>
    </xf>
    <xf numFmtId="0" fontId="45" fillId="4" borderId="0" applyNumberFormat="0" applyBorder="0" applyAlignment="0" applyProtection="0">
      <alignment vertical="center"/>
    </xf>
    <xf numFmtId="0" fontId="45" fillId="5" borderId="0" applyNumberFormat="0" applyBorder="0" applyAlignment="0" applyProtection="0">
      <alignment vertical="center"/>
    </xf>
    <xf numFmtId="0" fontId="45" fillId="6" borderId="0" applyNumberFormat="0" applyBorder="0" applyAlignment="0" applyProtection="0">
      <alignment vertical="center"/>
    </xf>
    <xf numFmtId="0" fontId="45" fillId="7" borderId="0" applyNumberFormat="0" applyBorder="0" applyAlignment="0" applyProtection="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5" borderId="0" applyNumberFormat="0" applyBorder="0" applyAlignment="0" applyProtection="0">
      <alignment vertical="center"/>
    </xf>
    <xf numFmtId="0" fontId="45" fillId="8"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9" borderId="0" applyNumberFormat="0" applyBorder="0" applyAlignment="0" applyProtection="0">
      <alignment vertical="center"/>
    </xf>
    <xf numFmtId="0" fontId="47" fillId="0" borderId="0" applyNumberFormat="0" applyFill="0" applyBorder="0" applyAlignment="0" applyProtection="0">
      <alignment vertical="center"/>
    </xf>
    <xf numFmtId="0" fontId="48" fillId="20" borderId="1" applyNumberFormat="0" applyAlignment="0" applyProtection="0">
      <alignment vertical="center"/>
    </xf>
    <xf numFmtId="0" fontId="49" fillId="21"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1" fillId="0" borderId="3" applyNumberFormat="0" applyFill="0" applyAlignment="0" applyProtection="0">
      <alignment vertical="center"/>
    </xf>
    <xf numFmtId="0" fontId="52" fillId="3" borderId="0" applyNumberFormat="0" applyBorder="0" applyAlignment="0" applyProtection="0">
      <alignment vertical="center"/>
    </xf>
    <xf numFmtId="0" fontId="53" fillId="23" borderId="4" applyNumberFormat="0" applyAlignment="0" applyProtection="0">
      <alignment vertical="center"/>
    </xf>
    <xf numFmtId="0" fontId="54" fillId="0" borderId="0" applyNumberFormat="0" applyFill="0" applyBorder="0" applyAlignment="0" applyProtection="0">
      <alignment vertical="center"/>
    </xf>
    <xf numFmtId="38" fontId="45" fillId="0" borderId="0" applyFont="0" applyFill="0" applyBorder="0" applyAlignment="0" applyProtection="0">
      <alignment vertical="center"/>
    </xf>
    <xf numFmtId="0" fontId="55" fillId="0" borderId="5" applyNumberFormat="0" applyFill="0" applyAlignment="0" applyProtection="0">
      <alignment vertical="center"/>
    </xf>
    <xf numFmtId="0" fontId="56" fillId="0" borderId="6" applyNumberFormat="0" applyFill="0" applyAlignment="0" applyProtection="0">
      <alignment vertical="center"/>
    </xf>
    <xf numFmtId="0" fontId="57" fillId="0" borderId="7" applyNumberFormat="0" applyFill="0" applyAlignment="0" applyProtection="0">
      <alignment vertical="center"/>
    </xf>
    <xf numFmtId="0" fontId="57" fillId="0" borderId="0" applyNumberFormat="0" applyFill="0" applyBorder="0" applyAlignment="0" applyProtection="0">
      <alignment vertical="center"/>
    </xf>
    <xf numFmtId="0" fontId="8" fillId="0" borderId="8" applyNumberFormat="0" applyFill="0" applyAlignment="0" applyProtection="0">
      <alignment vertical="center"/>
    </xf>
    <xf numFmtId="0" fontId="58" fillId="23" borderId="9" applyNumberFormat="0" applyAlignment="0" applyProtection="0">
      <alignment vertical="center"/>
    </xf>
    <xf numFmtId="0" fontId="59" fillId="0" borderId="0" applyNumberFormat="0" applyFill="0" applyBorder="0" applyAlignment="0" applyProtection="0">
      <alignment vertical="center"/>
    </xf>
    <xf numFmtId="0" fontId="60" fillId="7" borderId="4" applyNumberFormat="0" applyAlignment="0" applyProtection="0">
      <alignment vertical="center"/>
    </xf>
    <xf numFmtId="0" fontId="44" fillId="0" borderId="0"/>
    <xf numFmtId="0" fontId="5" fillId="0" borderId="0"/>
    <xf numFmtId="0" fontId="5" fillId="0" borderId="0">
      <alignment vertical="center"/>
    </xf>
    <xf numFmtId="0" fontId="5" fillId="0" borderId="0"/>
    <xf numFmtId="0" fontId="45" fillId="0" borderId="0">
      <alignment vertical="center"/>
    </xf>
    <xf numFmtId="0" fontId="43" fillId="0" borderId="0"/>
    <xf numFmtId="0" fontId="3" fillId="0" borderId="0"/>
    <xf numFmtId="0" fontId="61" fillId="4" borderId="0" applyNumberFormat="0" applyBorder="0" applyAlignment="0" applyProtection="0">
      <alignment vertical="center"/>
    </xf>
    <xf numFmtId="0" fontId="70" fillId="0" borderId="0">
      <alignment vertical="center"/>
    </xf>
    <xf numFmtId="38" fontId="77" fillId="0" borderId="0" applyFont="0" applyFill="0" applyBorder="0" applyAlignment="0" applyProtection="0">
      <alignment vertical="center"/>
    </xf>
    <xf numFmtId="0" fontId="78" fillId="0" borderId="0" applyNumberFormat="0" applyFill="0" applyBorder="0" applyAlignment="0" applyProtection="0">
      <alignment vertical="top"/>
      <protection locked="0"/>
    </xf>
    <xf numFmtId="0" fontId="60" fillId="7" borderId="186" applyNumberFormat="0" applyAlignment="0" applyProtection="0">
      <alignment vertical="center"/>
    </xf>
    <xf numFmtId="0" fontId="8" fillId="0" borderId="195" applyNumberFormat="0" applyFill="0" applyAlignment="0" applyProtection="0">
      <alignment vertical="center"/>
    </xf>
    <xf numFmtId="0" fontId="60" fillId="7" borderId="182" applyNumberFormat="0" applyAlignment="0" applyProtection="0">
      <alignment vertical="center"/>
    </xf>
    <xf numFmtId="0" fontId="58" fillId="23" borderId="184" applyNumberFormat="0" applyAlignment="0" applyProtection="0">
      <alignment vertical="center"/>
    </xf>
    <xf numFmtId="0" fontId="8" fillId="0" borderId="183" applyNumberFormat="0" applyFill="0" applyAlignment="0" applyProtection="0">
      <alignment vertical="center"/>
    </xf>
    <xf numFmtId="0" fontId="53" fillId="23" borderId="194" applyNumberFormat="0" applyAlignment="0" applyProtection="0">
      <alignment vertical="center"/>
    </xf>
    <xf numFmtId="0" fontId="7" fillId="22" borderId="193" applyNumberFormat="0" applyFont="0" applyAlignment="0" applyProtection="0">
      <alignment vertical="center"/>
    </xf>
    <xf numFmtId="0" fontId="53" fillId="23" borderId="182" applyNumberFormat="0" applyAlignment="0" applyProtection="0">
      <alignment vertical="center"/>
    </xf>
    <xf numFmtId="0" fontId="7" fillId="22" borderId="181" applyNumberFormat="0" applyFont="0" applyAlignment="0" applyProtection="0">
      <alignment vertical="center"/>
    </xf>
    <xf numFmtId="0" fontId="7" fillId="22" borderId="189" applyNumberFormat="0" applyFont="0" applyAlignment="0" applyProtection="0">
      <alignment vertical="center"/>
    </xf>
    <xf numFmtId="0" fontId="53" fillId="23" borderId="190" applyNumberFormat="0" applyAlignment="0" applyProtection="0">
      <alignment vertical="center"/>
    </xf>
    <xf numFmtId="0" fontId="7" fillId="22" borderId="185" applyNumberFormat="0" applyFont="0" applyAlignment="0" applyProtection="0">
      <alignment vertical="center"/>
    </xf>
    <xf numFmtId="0" fontId="7" fillId="22" borderId="177" applyNumberFormat="0" applyFont="0" applyAlignment="0" applyProtection="0">
      <alignment vertical="center"/>
    </xf>
    <xf numFmtId="0" fontId="53" fillId="23" borderId="186" applyNumberFormat="0" applyAlignment="0" applyProtection="0">
      <alignment vertical="center"/>
    </xf>
    <xf numFmtId="0" fontId="8" fillId="0" borderId="191" applyNumberFormat="0" applyFill="0" applyAlignment="0" applyProtection="0">
      <alignment vertical="center"/>
    </xf>
    <xf numFmtId="0" fontId="53" fillId="23" borderId="178" applyNumberFormat="0" applyAlignment="0" applyProtection="0">
      <alignment vertical="center"/>
    </xf>
    <xf numFmtId="0" fontId="58" fillId="23" borderId="192" applyNumberFormat="0" applyAlignment="0" applyProtection="0">
      <alignment vertical="center"/>
    </xf>
    <xf numFmtId="0" fontId="60" fillId="7" borderId="190" applyNumberFormat="0" applyAlignment="0" applyProtection="0">
      <alignment vertical="center"/>
    </xf>
    <xf numFmtId="0" fontId="8" fillId="0" borderId="187" applyNumberFormat="0" applyFill="0" applyAlignment="0" applyProtection="0">
      <alignment vertical="center"/>
    </xf>
    <xf numFmtId="0" fontId="58" fillId="23" borderId="188" applyNumberFormat="0" applyAlignment="0" applyProtection="0">
      <alignment vertical="center"/>
    </xf>
    <xf numFmtId="0" fontId="8" fillId="0" borderId="179" applyNumberFormat="0" applyFill="0" applyAlignment="0" applyProtection="0">
      <alignment vertical="center"/>
    </xf>
    <xf numFmtId="0" fontId="58" fillId="23" borderId="180" applyNumberFormat="0" applyAlignment="0" applyProtection="0">
      <alignment vertical="center"/>
    </xf>
    <xf numFmtId="0" fontId="60" fillId="7" borderId="178" applyNumberFormat="0" applyAlignment="0" applyProtection="0">
      <alignment vertical="center"/>
    </xf>
    <xf numFmtId="0" fontId="58" fillId="23" borderId="196" applyNumberFormat="0" applyAlignment="0" applyProtection="0">
      <alignment vertical="center"/>
    </xf>
    <xf numFmtId="0" fontId="60" fillId="7" borderId="194" applyNumberFormat="0" applyAlignment="0" applyProtection="0">
      <alignment vertical="center"/>
    </xf>
  </cellStyleXfs>
  <cellXfs count="478">
    <xf numFmtId="0" fontId="0" fillId="0" borderId="0" xfId="0"/>
    <xf numFmtId="0" fontId="14" fillId="0" borderId="0" xfId="0" applyFont="1"/>
    <xf numFmtId="0" fontId="3" fillId="0" borderId="0" xfId="50"/>
    <xf numFmtId="0" fontId="3" fillId="0" borderId="10" xfId="50" applyBorder="1"/>
    <xf numFmtId="0" fontId="10" fillId="0" borderId="10" xfId="50" applyFont="1" applyBorder="1"/>
    <xf numFmtId="0" fontId="8" fillId="0" borderId="11" xfId="50" applyFont="1" applyBorder="1" applyAlignment="1">
      <alignment horizontal="center" vertical="center"/>
    </xf>
    <xf numFmtId="0" fontId="8" fillId="0" borderId="12" xfId="50" applyFont="1" applyBorder="1" applyAlignment="1">
      <alignment horizontal="center" vertical="center"/>
    </xf>
    <xf numFmtId="0" fontId="8" fillId="0" borderId="13" xfId="50" applyFont="1" applyBorder="1" applyAlignment="1">
      <alignment horizontal="center" vertical="center"/>
    </xf>
    <xf numFmtId="0" fontId="8" fillId="0" borderId="0" xfId="50" applyFont="1" applyAlignment="1">
      <alignment horizontal="center" vertical="center"/>
    </xf>
    <xf numFmtId="0" fontId="8" fillId="0" borderId="14" xfId="50" applyFont="1" applyBorder="1" applyAlignment="1">
      <alignment horizontal="center" vertical="center"/>
    </xf>
    <xf numFmtId="0" fontId="8" fillId="0" borderId="15" xfId="50" applyFont="1" applyBorder="1" applyAlignment="1">
      <alignment horizontal="center" vertical="center"/>
    </xf>
    <xf numFmtId="0" fontId="8" fillId="0" borderId="16" xfId="50" applyFont="1" applyBorder="1" applyAlignment="1">
      <alignment horizontal="center" vertical="center"/>
    </xf>
    <xf numFmtId="0" fontId="12" fillId="0" borderId="17" xfId="50" applyFont="1" applyBorder="1" applyAlignment="1">
      <alignment horizontal="center" vertical="center"/>
    </xf>
    <xf numFmtId="0" fontId="3" fillId="0" borderId="11" xfId="50" applyBorder="1"/>
    <xf numFmtId="0" fontId="3" fillId="0" borderId="12" xfId="50" applyBorder="1"/>
    <xf numFmtId="0" fontId="3" fillId="0" borderId="13" xfId="50" applyBorder="1"/>
    <xf numFmtId="0" fontId="3" fillId="0" borderId="15" xfId="50" applyBorder="1"/>
    <xf numFmtId="0" fontId="3" fillId="0" borderId="16" xfId="50" applyBorder="1"/>
    <xf numFmtId="0" fontId="3" fillId="0" borderId="18" xfId="50" applyBorder="1"/>
    <xf numFmtId="0" fontId="12" fillId="0" borderId="19" xfId="50" applyFont="1" applyBorder="1" applyAlignment="1">
      <alignment horizontal="center" vertical="center"/>
    </xf>
    <xf numFmtId="0" fontId="3" fillId="0" borderId="20" xfId="50" applyBorder="1"/>
    <xf numFmtId="0" fontId="3" fillId="0" borderId="21" xfId="50" applyBorder="1"/>
    <xf numFmtId="0" fontId="3" fillId="0" borderId="22" xfId="50" applyBorder="1"/>
    <xf numFmtId="0" fontId="3" fillId="0" borderId="23" xfId="50" applyBorder="1"/>
    <xf numFmtId="0" fontId="10" fillId="0" borderId="0" xfId="50" applyFont="1"/>
    <xf numFmtId="0" fontId="9" fillId="0" borderId="0" xfId="0" applyFont="1"/>
    <xf numFmtId="0" fontId="16"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16" fillId="0" borderId="0" xfId="0" applyFont="1"/>
    <xf numFmtId="0" fontId="22"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21" fillId="0" borderId="0" xfId="0" applyFont="1"/>
    <xf numFmtId="0" fontId="22" fillId="0" borderId="0" xfId="0" applyFont="1" applyAlignment="1">
      <alignment shrinkToFit="1"/>
    </xf>
    <xf numFmtId="0" fontId="22" fillId="0" borderId="0" xfId="0" applyFont="1"/>
    <xf numFmtId="0" fontId="21" fillId="0" borderId="0" xfId="0" applyFont="1" applyAlignment="1">
      <alignment shrinkToFit="1"/>
    </xf>
    <xf numFmtId="0" fontId="21" fillId="0" borderId="0" xfId="0" applyFont="1" applyAlignment="1">
      <alignment horizontal="center" vertical="center"/>
    </xf>
    <xf numFmtId="0" fontId="29" fillId="0" borderId="0" xfId="0" applyFont="1"/>
    <xf numFmtId="0" fontId="29" fillId="0" borderId="30" xfId="0" applyFont="1" applyBorder="1"/>
    <xf numFmtId="0" fontId="28" fillId="0" borderId="31" xfId="0" applyFont="1" applyBorder="1" applyAlignment="1">
      <alignment horizontal="center"/>
    </xf>
    <xf numFmtId="0" fontId="28" fillId="0" borderId="32" xfId="0" applyFont="1" applyBorder="1" applyAlignment="1">
      <alignment horizontal="center"/>
    </xf>
    <xf numFmtId="0" fontId="13" fillId="0" borderId="33" xfId="0" applyFont="1" applyBorder="1"/>
    <xf numFmtId="0" fontId="28" fillId="0" borderId="31" xfId="0" applyFont="1" applyBorder="1"/>
    <xf numFmtId="0" fontId="28" fillId="0" borderId="34" xfId="0" applyFont="1" applyBorder="1"/>
    <xf numFmtId="0" fontId="28" fillId="0" borderId="11" xfId="0" applyFont="1" applyBorder="1"/>
    <xf numFmtId="0" fontId="28" fillId="0" borderId="35" xfId="0" applyFont="1" applyBorder="1"/>
    <xf numFmtId="0" fontId="13" fillId="0" borderId="31" xfId="0" applyFont="1" applyBorder="1"/>
    <xf numFmtId="0" fontId="30" fillId="0" borderId="0" xfId="0" applyFont="1" applyAlignment="1">
      <alignment horizontal="center" vertical="center"/>
    </xf>
    <xf numFmtId="0" fontId="0" fillId="0" borderId="36" xfId="0" applyBorder="1" applyAlignment="1">
      <alignment horizontal="center"/>
    </xf>
    <xf numFmtId="0" fontId="13" fillId="0" borderId="38" xfId="0" applyFont="1" applyBorder="1"/>
    <xf numFmtId="0" fontId="28" fillId="0" borderId="39" xfId="0" applyFont="1" applyBorder="1"/>
    <xf numFmtId="0" fontId="36" fillId="0" borderId="0" xfId="0" applyFont="1" applyAlignment="1">
      <alignment horizontal="right"/>
    </xf>
    <xf numFmtId="0" fontId="5" fillId="0" borderId="0" xfId="0" applyFont="1"/>
    <xf numFmtId="0" fontId="5" fillId="24" borderId="24" xfId="0" applyFont="1" applyFill="1" applyBorder="1"/>
    <xf numFmtId="0" fontId="36" fillId="0" borderId="0" xfId="0" applyFont="1"/>
    <xf numFmtId="0" fontId="5" fillId="26" borderId="24" xfId="0" applyFont="1" applyFill="1" applyBorder="1"/>
    <xf numFmtId="0" fontId="40" fillId="0" borderId="0" xfId="0" applyFont="1" applyAlignment="1">
      <alignment horizontal="center" vertical="center"/>
    </xf>
    <xf numFmtId="0" fontId="5" fillId="0" borderId="40" xfId="0" applyFont="1" applyBorder="1"/>
    <xf numFmtId="0" fontId="16" fillId="0" borderId="24" xfId="0" applyFont="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38" fillId="0" borderId="45" xfId="0" applyFont="1" applyBorder="1" applyAlignment="1" applyProtection="1">
      <alignment horizontal="center"/>
      <protection locked="0"/>
    </xf>
    <xf numFmtId="0" fontId="38" fillId="0" borderId="46" xfId="0" applyFont="1" applyBorder="1" applyAlignment="1" applyProtection="1">
      <alignment horizontal="center"/>
      <protection locked="0"/>
    </xf>
    <xf numFmtId="0" fontId="38" fillId="0" borderId="47" xfId="0" applyFont="1" applyBorder="1" applyAlignment="1" applyProtection="1">
      <alignment horizontal="center"/>
      <protection locked="0"/>
    </xf>
    <xf numFmtId="0" fontId="39" fillId="0" borderId="31" xfId="0" applyFont="1" applyBorder="1" applyProtection="1">
      <protection locked="0"/>
    </xf>
    <xf numFmtId="0" fontId="33" fillId="0" borderId="48" xfId="0" applyFont="1" applyBorder="1" applyProtection="1">
      <protection locked="0"/>
    </xf>
    <xf numFmtId="0" fontId="33" fillId="0" borderId="49" xfId="0" applyFont="1" applyBorder="1" applyProtection="1">
      <protection locked="0"/>
    </xf>
    <xf numFmtId="0" fontId="22" fillId="0" borderId="0" xfId="0" applyFont="1" applyAlignment="1">
      <alignment horizontal="center" vertical="center"/>
    </xf>
    <xf numFmtId="0" fontId="23" fillId="0" borderId="0" xfId="0" applyFont="1" applyAlignment="1">
      <alignment horizontal="center" vertical="center"/>
    </xf>
    <xf numFmtId="0" fontId="63" fillId="0" borderId="0" xfId="0" applyFont="1"/>
    <xf numFmtId="0" fontId="23" fillId="0" borderId="139"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156" xfId="0" applyFont="1" applyBorder="1" applyAlignment="1">
      <alignment horizontal="center" vertical="center" shrinkToFit="1"/>
    </xf>
    <xf numFmtId="0" fontId="16" fillId="0" borderId="68" xfId="0" applyFont="1" applyBorder="1" applyAlignment="1">
      <alignment horizontal="center" vertical="center" shrinkToFit="1"/>
    </xf>
    <xf numFmtId="0" fontId="64" fillId="27" borderId="146" xfId="0" applyFont="1" applyFill="1" applyBorder="1" applyAlignment="1">
      <alignment horizontal="center" vertical="center"/>
    </xf>
    <xf numFmtId="0" fontId="64" fillId="27" borderId="24" xfId="0" applyFont="1" applyFill="1" applyBorder="1" applyAlignment="1">
      <alignment horizontal="center" vertical="center"/>
    </xf>
    <xf numFmtId="0" fontId="64" fillId="27" borderId="71" xfId="0" applyFont="1" applyFill="1" applyBorder="1" applyAlignment="1">
      <alignment horizontal="center" vertical="center"/>
    </xf>
    <xf numFmtId="0" fontId="12" fillId="0" borderId="0" xfId="0" applyFont="1" applyAlignment="1">
      <alignment vertical="center"/>
    </xf>
    <xf numFmtId="0" fontId="20" fillId="0" borderId="24" xfId="0" applyFont="1" applyBorder="1" applyAlignment="1">
      <alignment horizontal="center" vertical="center"/>
    </xf>
    <xf numFmtId="0" fontId="20" fillId="0" borderId="0" xfId="0" applyFont="1" applyAlignment="1">
      <alignment horizontal="center" vertical="center"/>
    </xf>
    <xf numFmtId="0" fontId="66" fillId="0" borderId="0" xfId="0" applyFont="1" applyAlignment="1">
      <alignment horizontal="center" vertical="center"/>
    </xf>
    <xf numFmtId="0" fontId="20" fillId="0" borderId="161" xfId="0" applyFont="1" applyBorder="1" applyAlignment="1">
      <alignment horizontal="center" vertical="center"/>
    </xf>
    <xf numFmtId="0" fontId="20" fillId="0" borderId="161" xfId="0" applyFont="1" applyBorder="1" applyAlignment="1">
      <alignment horizontal="center" vertical="center" shrinkToFit="1"/>
    </xf>
    <xf numFmtId="177" fontId="20" fillId="0" borderId="0" xfId="0" applyNumberFormat="1" applyFont="1" applyAlignment="1">
      <alignment horizontal="center" vertical="center" shrinkToFit="1"/>
    </xf>
    <xf numFmtId="0" fontId="16" fillId="0" borderId="0" xfId="0" applyFont="1" applyAlignment="1">
      <alignment vertical="center"/>
    </xf>
    <xf numFmtId="0" fontId="72" fillId="0" borderId="0" xfId="52" applyFont="1" applyAlignment="1">
      <alignment horizontal="center" vertical="center"/>
    </xf>
    <xf numFmtId="0" fontId="73" fillId="0" borderId="145" xfId="52" applyFont="1" applyBorder="1">
      <alignment vertical="center"/>
    </xf>
    <xf numFmtId="0" fontId="73" fillId="0" borderId="160" xfId="52" applyFont="1" applyBorder="1" applyAlignment="1">
      <alignment horizontal="center" vertical="center"/>
    </xf>
    <xf numFmtId="0" fontId="74" fillId="0" borderId="162" xfId="52" applyFont="1" applyBorder="1" applyAlignment="1">
      <alignment horizontal="center" vertical="center"/>
    </xf>
    <xf numFmtId="0" fontId="74" fillId="0" borderId="0" xfId="52" applyFont="1" applyAlignment="1">
      <alignment horizontal="center" vertical="center"/>
    </xf>
    <xf numFmtId="0" fontId="73" fillId="0" borderId="54" xfId="52" applyFont="1" applyBorder="1">
      <alignment vertical="center"/>
    </xf>
    <xf numFmtId="0" fontId="73" fillId="0" borderId="0" xfId="52" applyFont="1">
      <alignment vertical="center"/>
    </xf>
    <xf numFmtId="0" fontId="70" fillId="0" borderId="0" xfId="52">
      <alignment vertical="center"/>
    </xf>
    <xf numFmtId="0" fontId="70" fillId="0" borderId="163" xfId="52" applyBorder="1">
      <alignment vertical="center"/>
    </xf>
    <xf numFmtId="0" fontId="75" fillId="0" borderId="163" xfId="52" applyFont="1" applyBorder="1" applyAlignment="1">
      <alignment horizontal="left" vertical="center"/>
    </xf>
    <xf numFmtId="0" fontId="76" fillId="0" borderId="167" xfId="52" applyFont="1" applyBorder="1">
      <alignment vertical="center"/>
    </xf>
    <xf numFmtId="0" fontId="75" fillId="0" borderId="168" xfId="52" applyFont="1" applyBorder="1">
      <alignment vertical="center"/>
    </xf>
    <xf numFmtId="0" fontId="75" fillId="0" borderId="162" xfId="52" applyFont="1" applyBorder="1">
      <alignment vertical="center"/>
    </xf>
    <xf numFmtId="0" fontId="75" fillId="0" borderId="0" xfId="52" applyFont="1" applyAlignment="1">
      <alignment horizontal="center" vertical="center"/>
    </xf>
    <xf numFmtId="0" fontId="75" fillId="0" borderId="0" xfId="52" applyFont="1" applyAlignment="1">
      <alignment horizontal="left" vertical="center"/>
    </xf>
    <xf numFmtId="0" fontId="76" fillId="0" borderId="0" xfId="52" applyFont="1">
      <alignment vertical="center"/>
    </xf>
    <xf numFmtId="0" fontId="75" fillId="0" borderId="0" xfId="52" applyFont="1">
      <alignment vertical="center"/>
    </xf>
    <xf numFmtId="0" fontId="19" fillId="0" borderId="0" xfId="52" applyFont="1">
      <alignment vertical="center"/>
    </xf>
    <xf numFmtId="0" fontId="19" fillId="0" borderId="0" xfId="52" applyFont="1" applyAlignment="1">
      <alignment horizontal="left" vertical="center"/>
    </xf>
    <xf numFmtId="0" fontId="19" fillId="30" borderId="169" xfId="52" applyFont="1" applyFill="1" applyBorder="1">
      <alignment vertical="center"/>
    </xf>
    <xf numFmtId="0" fontId="71" fillId="0" borderId="159" xfId="52" applyFont="1" applyBorder="1" applyAlignment="1">
      <alignment horizontal="center" vertical="center"/>
    </xf>
    <xf numFmtId="0" fontId="71" fillId="0" borderId="160" xfId="52" applyFont="1" applyBorder="1" applyAlignment="1">
      <alignment horizontal="center" vertical="center"/>
    </xf>
    <xf numFmtId="0" fontId="71" fillId="0" borderId="170" xfId="52" applyFont="1" applyBorder="1">
      <alignment vertical="center"/>
    </xf>
    <xf numFmtId="0" fontId="71" fillId="0" borderId="158" xfId="52" applyFont="1" applyBorder="1">
      <alignment vertical="center"/>
    </xf>
    <xf numFmtId="0" fontId="71" fillId="0" borderId="0" xfId="52"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22" fillId="0" borderId="0" xfId="49" applyFont="1"/>
    <xf numFmtId="0" fontId="23" fillId="0" borderId="71" xfId="0" applyFont="1" applyBorder="1" applyAlignment="1" applyProtection="1">
      <alignment horizontal="center" vertical="center" shrinkToFit="1"/>
      <protection locked="0"/>
    </xf>
    <xf numFmtId="0" fontId="23" fillId="0" borderId="72"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146" xfId="0" applyFont="1" applyBorder="1" applyAlignment="1" applyProtection="1">
      <alignment horizontal="center" vertical="center" shrinkToFit="1"/>
      <protection locked="0"/>
    </xf>
    <xf numFmtId="0" fontId="23" fillId="0" borderId="148" xfId="0" applyFont="1" applyBorder="1" applyAlignment="1" applyProtection="1">
      <alignment horizontal="center" vertical="center" shrinkToFit="1"/>
      <protection locked="0"/>
    </xf>
    <xf numFmtId="0" fontId="73" fillId="0" borderId="161" xfId="52"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7" fillId="0" borderId="10" xfId="0" applyFont="1" applyBorder="1" applyAlignment="1">
      <alignment horizontal="center" vertical="center"/>
    </xf>
    <xf numFmtId="0" fontId="23" fillId="0" borderId="141" xfId="0" applyFont="1" applyBorder="1" applyAlignment="1">
      <alignment horizontal="center" vertical="center" wrapText="1"/>
    </xf>
    <xf numFmtId="0" fontId="22" fillId="0" borderId="0" xfId="0" applyFont="1" applyAlignment="1">
      <alignment horizontal="center" vertical="center" shrinkToFit="1"/>
    </xf>
    <xf numFmtId="0" fontId="0" fillId="0" borderId="0" xfId="0" applyAlignment="1">
      <alignment horizontal="center" vertical="center"/>
    </xf>
    <xf numFmtId="0" fontId="22" fillId="0" borderId="149" xfId="0" applyFont="1" applyBorder="1" applyAlignment="1">
      <alignment horizontal="center" vertical="center" shrinkToFit="1"/>
    </xf>
    <xf numFmtId="0" fontId="21" fillId="24" borderId="24" xfId="0" applyFont="1" applyFill="1" applyBorder="1" applyAlignment="1">
      <alignment horizontal="center" vertical="center"/>
    </xf>
    <xf numFmtId="0" fontId="26" fillId="25" borderId="24" xfId="0" applyFont="1" applyFill="1" applyBorder="1" applyAlignment="1">
      <alignment horizontal="center" vertical="center"/>
    </xf>
    <xf numFmtId="0" fontId="81" fillId="0" borderId="51" xfId="0" applyFont="1" applyBorder="1" applyAlignment="1" applyProtection="1">
      <alignment horizontal="center" vertical="center"/>
      <protection locked="0"/>
    </xf>
    <xf numFmtId="0" fontId="81" fillId="0" borderId="50" xfId="0" applyFont="1" applyBorder="1" applyAlignment="1" applyProtection="1">
      <alignment horizontal="center" vertical="center"/>
      <protection locked="0"/>
    </xf>
    <xf numFmtId="0" fontId="18" fillId="0" borderId="42" xfId="0" applyFont="1" applyBorder="1" applyAlignment="1" applyProtection="1">
      <alignment horizontal="center" vertical="center" shrinkToFit="1"/>
      <protection locked="0"/>
    </xf>
    <xf numFmtId="0" fontId="18" fillId="0" borderId="44" xfId="0" applyFont="1" applyBorder="1" applyAlignment="1" applyProtection="1">
      <alignment horizontal="center" vertical="center" shrinkToFit="1"/>
      <protection locked="0"/>
    </xf>
    <xf numFmtId="0" fontId="23" fillId="0" borderId="197" xfId="0" applyFont="1" applyBorder="1" applyAlignment="1">
      <alignment horizontal="center" vertical="center" textRotation="255" shrinkToFit="1"/>
    </xf>
    <xf numFmtId="0" fontId="21" fillId="0" borderId="0" xfId="0" applyFont="1" applyAlignment="1">
      <alignment vertical="center"/>
    </xf>
    <xf numFmtId="0" fontId="74" fillId="0" borderId="161" xfId="52" applyFont="1" applyBorder="1" applyAlignment="1">
      <alignment horizontal="center" vertical="center"/>
    </xf>
    <xf numFmtId="0" fontId="19" fillId="30" borderId="169" xfId="52" applyFont="1" applyFill="1" applyBorder="1" applyAlignment="1">
      <alignment horizontal="center" vertical="center"/>
    </xf>
    <xf numFmtId="0" fontId="2" fillId="0" borderId="24" xfId="50" applyFont="1" applyBorder="1" applyAlignment="1">
      <alignment horizontal="center" vertical="center" shrinkToFit="1"/>
    </xf>
    <xf numFmtId="0" fontId="3" fillId="0" borderId="24" xfId="50" applyBorder="1" applyAlignment="1" applyProtection="1">
      <alignment horizontal="center" vertical="center" shrinkToFit="1"/>
      <protection locked="0"/>
    </xf>
    <xf numFmtId="0" fontId="3" fillId="0" borderId="24" xfId="50" applyBorder="1" applyAlignment="1">
      <alignment horizontal="center" vertical="center" shrinkToFit="1"/>
    </xf>
    <xf numFmtId="0" fontId="3" fillId="0" borderId="24" xfId="50" applyBorder="1" applyAlignment="1">
      <alignment vertical="center" shrinkToFit="1"/>
    </xf>
    <xf numFmtId="0" fontId="3" fillId="0" borderId="42" xfId="50" applyBorder="1" applyAlignment="1">
      <alignment vertical="center" shrinkToFit="1"/>
    </xf>
    <xf numFmtId="0" fontId="2" fillId="0" borderId="42" xfId="50" applyFont="1" applyBorder="1" applyAlignment="1">
      <alignment horizontal="center" vertical="center" shrinkToFit="1"/>
    </xf>
    <xf numFmtId="0" fontId="23" fillId="32" borderId="146" xfId="0" applyFont="1" applyFill="1" applyBorder="1" applyAlignment="1">
      <alignment horizontal="center" vertical="center" shrinkToFit="1"/>
    </xf>
    <xf numFmtId="0" fontId="14" fillId="0" borderId="0" xfId="0" applyFont="1" applyProtection="1">
      <protection locked="0"/>
    </xf>
    <xf numFmtId="0" fontId="85" fillId="0" borderId="37" xfId="0" applyFont="1" applyBorder="1" applyAlignment="1">
      <alignment horizontal="center" vertical="center" wrapText="1" shrinkToFit="1"/>
    </xf>
    <xf numFmtId="0" fontId="23" fillId="0" borderId="65" xfId="0" applyFont="1" applyBorder="1" applyAlignment="1" applyProtection="1">
      <alignment horizontal="center" vertical="center" shrinkToFit="1"/>
      <protection locked="0"/>
    </xf>
    <xf numFmtId="49" fontId="62" fillId="0" borderId="0" xfId="0" applyNumberFormat="1" applyFont="1" applyAlignment="1">
      <alignment horizontal="center" vertical="center"/>
    </xf>
    <xf numFmtId="0" fontId="21" fillId="33" borderId="0" xfId="0" applyFont="1" applyFill="1" applyAlignment="1">
      <alignment horizontal="center" vertical="center"/>
    </xf>
    <xf numFmtId="49" fontId="62" fillId="0" borderId="0" xfId="0" applyNumberFormat="1" applyFont="1" applyAlignment="1">
      <alignment vertical="center"/>
    </xf>
    <xf numFmtId="49" fontId="62" fillId="0" borderId="91" xfId="0" applyNumberFormat="1" applyFont="1" applyBorder="1" applyAlignment="1">
      <alignment horizontal="left" vertical="center"/>
    </xf>
    <xf numFmtId="49" fontId="62" fillId="0" borderId="41" xfId="0" applyNumberFormat="1" applyFont="1" applyBorder="1" applyAlignment="1">
      <alignment horizontal="right" vertical="center"/>
    </xf>
    <xf numFmtId="49" fontId="62" fillId="0" borderId="149" xfId="0" applyNumberFormat="1" applyFont="1" applyBorder="1" applyAlignment="1">
      <alignment horizontal="center" vertical="center"/>
    </xf>
    <xf numFmtId="49" fontId="62" fillId="0" borderId="63" xfId="0" applyNumberFormat="1" applyFont="1" applyBorder="1" applyAlignment="1">
      <alignment horizontal="center" vertical="center"/>
    </xf>
    <xf numFmtId="0" fontId="19" fillId="0" borderId="0" xfId="52" applyFont="1" applyAlignment="1">
      <alignment horizontal="center" vertical="center"/>
    </xf>
    <xf numFmtId="0" fontId="71" fillId="0" borderId="0" xfId="52" applyFont="1">
      <alignment vertical="center"/>
    </xf>
    <xf numFmtId="0" fontId="71" fillId="0" borderId="0" xfId="52" applyFont="1" applyAlignment="1">
      <alignment horizontal="right" vertical="center"/>
    </xf>
    <xf numFmtId="0" fontId="18" fillId="0" borderId="0" xfId="49" applyFont="1" applyAlignment="1">
      <alignment horizontal="left" vertical="center"/>
    </xf>
    <xf numFmtId="0" fontId="16" fillId="0" borderId="0" xfId="49" applyFont="1" applyAlignment="1">
      <alignment horizontal="left" vertical="center"/>
    </xf>
    <xf numFmtId="0" fontId="73" fillId="0" borderId="0" xfId="52" applyFont="1" applyAlignment="1">
      <alignment horizontal="center" vertical="center"/>
    </xf>
    <xf numFmtId="0" fontId="87" fillId="0" borderId="0" xfId="0" applyFont="1"/>
    <xf numFmtId="0" fontId="89" fillId="0" borderId="0" xfId="28" applyFont="1" applyAlignment="1" applyProtection="1">
      <alignment horizontal="left" vertical="center"/>
    </xf>
    <xf numFmtId="0" fontId="66" fillId="0" borderId="0" xfId="28" applyFont="1" applyAlignment="1" applyProtection="1">
      <alignment horizontal="left" vertical="center"/>
    </xf>
    <xf numFmtId="0" fontId="16" fillId="0" borderId="42" xfId="0" applyFont="1" applyBorder="1" applyAlignment="1" applyProtection="1">
      <alignment horizontal="left" vertical="center" indent="1"/>
      <protection locked="0"/>
    </xf>
    <xf numFmtId="0" fontId="16" fillId="0" borderId="198" xfId="0" applyFont="1" applyBorder="1" applyAlignment="1" applyProtection="1">
      <alignment horizontal="left" vertical="center" indent="1"/>
      <protection locked="0"/>
    </xf>
    <xf numFmtId="0" fontId="16" fillId="0" borderId="199" xfId="0" applyFont="1" applyBorder="1" applyAlignment="1" applyProtection="1">
      <alignment horizontal="left" vertical="center" indent="1"/>
      <protection locked="0"/>
    </xf>
    <xf numFmtId="0" fontId="22" fillId="0" borderId="0" xfId="0" applyFont="1" applyAlignment="1">
      <alignment horizontal="center" vertical="center" wrapText="1"/>
    </xf>
    <xf numFmtId="0" fontId="23" fillId="0" borderId="87" xfId="0" applyFont="1" applyBorder="1" applyAlignment="1">
      <alignment horizontal="center" vertical="center" shrinkToFit="1"/>
    </xf>
    <xf numFmtId="0" fontId="23" fillId="0" borderId="89" xfId="0" applyFont="1" applyBorder="1" applyAlignment="1">
      <alignment horizontal="center" vertical="center" shrinkToFit="1"/>
    </xf>
    <xf numFmtId="0" fontId="22" fillId="0" borderId="90" xfId="0" applyFont="1" applyBorder="1" applyAlignment="1">
      <alignment horizontal="center" vertical="center" wrapText="1"/>
    </xf>
    <xf numFmtId="0" fontId="22" fillId="0" borderId="91" xfId="0" applyFont="1" applyBorder="1" applyAlignment="1">
      <alignment horizontal="center" vertical="center"/>
    </xf>
    <xf numFmtId="0" fontId="22" fillId="0" borderId="41" xfId="0" applyFont="1" applyBorder="1" applyAlignment="1">
      <alignment horizontal="center" vertical="center"/>
    </xf>
    <xf numFmtId="0" fontId="22" fillId="0" borderId="99" xfId="0" applyFont="1" applyBorder="1" applyAlignment="1">
      <alignment horizontal="center" vertical="center" shrinkToFit="1"/>
    </xf>
    <xf numFmtId="0" fontId="21" fillId="0" borderId="99" xfId="0" applyFont="1" applyBorder="1" applyAlignment="1">
      <alignment horizontal="center" vertical="center" shrinkToFit="1"/>
    </xf>
    <xf numFmtId="0" fontId="21" fillId="0" borderId="150" xfId="0" applyFont="1" applyBorder="1" applyAlignment="1">
      <alignment horizontal="center" vertical="center" shrinkToFit="1"/>
    </xf>
    <xf numFmtId="0" fontId="18" fillId="0" borderId="80" xfId="0" applyFont="1" applyBorder="1" applyAlignment="1">
      <alignment horizontal="center" vertical="center" shrinkToFit="1"/>
    </xf>
    <xf numFmtId="0" fontId="18" fillId="0" borderId="52" xfId="0" applyFont="1" applyBorder="1" applyAlignment="1">
      <alignment horizontal="center" vertical="center" shrinkToFit="1"/>
    </xf>
    <xf numFmtId="176" fontId="24" fillId="0" borderId="202" xfId="0" applyNumberFormat="1" applyFont="1" applyBorder="1" applyAlignment="1" applyProtection="1">
      <alignment horizontal="center" vertical="center" shrinkToFit="1"/>
      <protection locked="0"/>
    </xf>
    <xf numFmtId="176" fontId="24" fillId="0" borderId="203" xfId="0" applyNumberFormat="1" applyFont="1" applyBorder="1" applyAlignment="1" applyProtection="1">
      <alignment horizontal="center" vertical="center" shrinkToFit="1"/>
      <protection locked="0"/>
    </xf>
    <xf numFmtId="0" fontId="62" fillId="0" borderId="201" xfId="0" applyFont="1" applyBorder="1" applyAlignment="1" applyProtection="1">
      <alignment horizontal="center" vertical="center" shrinkToFit="1"/>
      <protection locked="0"/>
    </xf>
    <xf numFmtId="0" fontId="62" fillId="0" borderId="204" xfId="0" applyFont="1" applyBorder="1" applyAlignment="1" applyProtection="1">
      <alignment horizontal="center" vertical="center" shrinkToFit="1"/>
      <protection locked="0"/>
    </xf>
    <xf numFmtId="0" fontId="15" fillId="0" borderId="103" xfId="28" applyBorder="1" applyAlignment="1" applyProtection="1">
      <alignment horizontal="center" vertical="center" shrinkToFit="1"/>
      <protection locked="0"/>
    </xf>
    <xf numFmtId="0" fontId="27" fillId="0" borderId="97" xfId="0" applyFont="1" applyBorder="1" applyAlignment="1" applyProtection="1">
      <alignment horizontal="center" vertical="center" shrinkToFit="1"/>
      <protection locked="0"/>
    </xf>
    <xf numFmtId="0" fontId="27" fillId="0" borderId="98" xfId="0" applyFont="1" applyBorder="1" applyAlignment="1" applyProtection="1">
      <alignment horizontal="center" vertical="center" shrinkToFit="1"/>
      <protection locked="0"/>
    </xf>
    <xf numFmtId="0" fontId="21" fillId="0" borderId="42" xfId="0" applyFont="1" applyBorder="1" applyAlignment="1">
      <alignment horizontal="center" vertical="center" shrinkToFit="1"/>
    </xf>
    <xf numFmtId="0" fontId="21" fillId="0" borderId="52" xfId="0" applyFont="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23" fillId="0" borderId="0" xfId="0" applyFont="1" applyAlignment="1">
      <alignment horizontal="left" vertical="center" wrapText="1" indent="8"/>
    </xf>
    <xf numFmtId="0" fontId="18" fillId="0" borderId="42" xfId="0" applyFont="1" applyBorder="1" applyAlignment="1" applyProtection="1">
      <alignment horizontal="center" vertical="center" shrinkToFit="1"/>
      <protection locked="0"/>
    </xf>
    <xf numFmtId="0" fontId="18" fillId="0" borderId="40" xfId="0" applyFont="1" applyBorder="1" applyAlignment="1" applyProtection="1">
      <alignment horizontal="center" vertical="center" shrinkToFit="1"/>
      <protection locked="0"/>
    </xf>
    <xf numFmtId="0" fontId="18" fillId="0" borderId="52" xfId="0" applyFont="1" applyBorder="1" applyAlignment="1" applyProtection="1">
      <alignment horizontal="center" vertical="center" shrinkToFit="1"/>
      <protection locked="0"/>
    </xf>
    <xf numFmtId="0" fontId="16" fillId="32" borderId="75" xfId="0" applyFont="1" applyFill="1" applyBorder="1" applyAlignment="1">
      <alignment horizontal="center" vertical="center" shrinkToFit="1"/>
    </xf>
    <xf numFmtId="0" fontId="16" fillId="32" borderId="101" xfId="0" applyFont="1" applyFill="1" applyBorder="1" applyAlignment="1">
      <alignment horizontal="center" vertical="center" shrinkToFit="1"/>
    </xf>
    <xf numFmtId="0" fontId="16" fillId="32" borderId="102" xfId="0" applyFont="1" applyFill="1" applyBorder="1" applyAlignment="1">
      <alignment horizontal="center" vertical="center" shrinkToFit="1"/>
    </xf>
    <xf numFmtId="0" fontId="18" fillId="0" borderId="42" xfId="0" applyFont="1" applyBorder="1" applyAlignment="1">
      <alignment horizontal="center" vertical="center" shrinkToFit="1"/>
    </xf>
    <xf numFmtId="0" fontId="21" fillId="0" borderId="153" xfId="0" applyFont="1" applyBorder="1" applyAlignment="1" applyProtection="1">
      <alignment horizontal="center" vertical="center" shrinkToFit="1"/>
      <protection locked="0"/>
    </xf>
    <xf numFmtId="0" fontId="17" fillId="0" borderId="75" xfId="0" applyFont="1" applyBorder="1" applyAlignment="1">
      <alignment horizontal="center" vertical="center" shrinkToFit="1"/>
    </xf>
    <xf numFmtId="0" fontId="17" fillId="0" borderId="76" xfId="0" applyFont="1" applyBorder="1" applyAlignment="1">
      <alignment horizontal="center" vertical="center" shrinkToFit="1"/>
    </xf>
    <xf numFmtId="0" fontId="22" fillId="0" borderId="0" xfId="49" applyFont="1" applyAlignment="1">
      <alignment horizontal="center"/>
    </xf>
    <xf numFmtId="0" fontId="16" fillId="28" borderId="141" xfId="0" applyFont="1" applyFill="1" applyBorder="1" applyAlignment="1">
      <alignment horizontal="center" vertical="center" shrinkToFit="1"/>
    </xf>
    <xf numFmtId="0" fontId="16" fillId="28" borderId="143" xfId="0" applyFont="1" applyFill="1" applyBorder="1" applyAlignment="1">
      <alignment horizontal="center" vertical="center" shrinkToFit="1"/>
    </xf>
    <xf numFmtId="0" fontId="16" fillId="28" borderId="144" xfId="0" applyFont="1" applyFill="1" applyBorder="1" applyAlignment="1">
      <alignment horizontal="center" vertical="center" shrinkToFit="1"/>
    </xf>
    <xf numFmtId="0" fontId="36" fillId="0" borderId="62" xfId="0" applyFont="1" applyBorder="1" applyAlignment="1" applyProtection="1">
      <alignment horizontal="center" vertical="center"/>
      <protection locked="0"/>
    </xf>
    <xf numFmtId="0" fontId="36" fillId="0" borderId="64" xfId="0" applyFont="1" applyBorder="1" applyAlignment="1" applyProtection="1">
      <alignment horizontal="center" vertical="center"/>
      <protection locked="0"/>
    </xf>
    <xf numFmtId="0" fontId="36" fillId="0" borderId="157" xfId="0" applyFont="1" applyBorder="1" applyAlignment="1" applyProtection="1">
      <alignment horizontal="center" vertical="center"/>
      <protection locked="0"/>
    </xf>
    <xf numFmtId="0" fontId="36" fillId="0" borderId="66"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21" fillId="0" borderId="154"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55" xfId="0" applyFont="1" applyBorder="1" applyAlignment="1" applyProtection="1">
      <alignment horizontal="center" vertical="center" shrinkToFit="1"/>
      <protection locked="0"/>
    </xf>
    <xf numFmtId="0" fontId="21" fillId="0" borderId="90" xfId="0" applyFont="1" applyBorder="1" applyAlignment="1" applyProtection="1">
      <alignment horizontal="center" vertical="center" wrapText="1" shrinkToFit="1"/>
      <protection locked="0"/>
    </xf>
    <xf numFmtId="0" fontId="21" fillId="0" borderId="91" xfId="0" applyFont="1" applyBorder="1" applyAlignment="1" applyProtection="1">
      <alignment horizontal="center" vertical="center" wrapText="1" shrinkToFit="1"/>
      <protection locked="0"/>
    </xf>
    <xf numFmtId="0" fontId="21" fillId="0" borderId="92" xfId="0" applyFont="1" applyBorder="1" applyAlignment="1" applyProtection="1">
      <alignment horizontal="center" vertical="center" wrapText="1" shrinkToFit="1"/>
      <protection locked="0"/>
    </xf>
    <xf numFmtId="0" fontId="21" fillId="0" borderId="93" xfId="0" applyFont="1" applyBorder="1" applyAlignment="1" applyProtection="1">
      <alignment horizontal="center" vertical="center" shrinkToFit="1"/>
      <protection locked="0"/>
    </xf>
    <xf numFmtId="0" fontId="21" fillId="0" borderId="94" xfId="0" applyFont="1" applyBorder="1" applyAlignment="1" applyProtection="1">
      <alignment horizontal="center" vertical="center" shrinkToFit="1"/>
      <protection locked="0"/>
    </xf>
    <xf numFmtId="0" fontId="21" fillId="0" borderId="110" xfId="0" applyFont="1" applyBorder="1" applyAlignment="1" applyProtection="1">
      <alignment horizontal="center" vertical="center" shrinkToFit="1"/>
      <protection locked="0"/>
    </xf>
    <xf numFmtId="0" fontId="21" fillId="0" borderId="95" xfId="0" applyFont="1" applyBorder="1" applyAlignment="1" applyProtection="1">
      <alignment horizontal="center" vertical="center" shrinkToFit="1"/>
      <protection locked="0"/>
    </xf>
    <xf numFmtId="0" fontId="16" fillId="0" borderId="42" xfId="0" applyFont="1" applyBorder="1" applyAlignment="1">
      <alignment horizontal="center" vertical="center" shrinkToFit="1"/>
    </xf>
    <xf numFmtId="0" fontId="16" fillId="0" borderId="52" xfId="0" applyFont="1" applyBorder="1" applyAlignment="1">
      <alignment horizontal="center" vertical="center" shrinkToFit="1"/>
    </xf>
    <xf numFmtId="0" fontId="18" fillId="24" borderId="149" xfId="0" applyFont="1" applyFill="1" applyBorder="1" applyAlignment="1">
      <alignment horizontal="center" vertical="center" wrapText="1"/>
    </xf>
    <xf numFmtId="0" fontId="18" fillId="24" borderId="63" xfId="0" applyFont="1" applyFill="1" applyBorder="1" applyAlignment="1">
      <alignment horizontal="center" vertical="center" wrapText="1"/>
    </xf>
    <xf numFmtId="0" fontId="18" fillId="24" borderId="64" xfId="0" applyFont="1" applyFill="1" applyBorder="1" applyAlignment="1">
      <alignment horizontal="center" vertical="center" wrapText="1"/>
    </xf>
    <xf numFmtId="0" fontId="18" fillId="24" borderId="67" xfId="0" applyFont="1" applyFill="1" applyBorder="1" applyAlignment="1">
      <alignment horizontal="center" vertical="center" wrapText="1"/>
    </xf>
    <xf numFmtId="0" fontId="18" fillId="24" borderId="0" xfId="0" applyFont="1" applyFill="1" applyAlignment="1">
      <alignment horizontal="center" vertical="center" wrapText="1"/>
    </xf>
    <xf numFmtId="0" fontId="18" fillId="24" borderId="55" xfId="0" applyFont="1" applyFill="1" applyBorder="1" applyAlignment="1">
      <alignment horizontal="center" vertical="center" wrapText="1"/>
    </xf>
    <xf numFmtId="0" fontId="18" fillId="24" borderId="147" xfId="0" applyFont="1" applyFill="1" applyBorder="1" applyAlignment="1">
      <alignment horizontal="center" vertical="center" wrapText="1"/>
    </xf>
    <xf numFmtId="0" fontId="18" fillId="24" borderId="166" xfId="0" applyFont="1" applyFill="1" applyBorder="1" applyAlignment="1">
      <alignment horizontal="center" vertical="center" wrapText="1"/>
    </xf>
    <xf numFmtId="0" fontId="18" fillId="24" borderId="172" xfId="0" applyFont="1" applyFill="1" applyBorder="1" applyAlignment="1">
      <alignment horizontal="center" vertical="center" wrapText="1"/>
    </xf>
    <xf numFmtId="0" fontId="41" fillId="27" borderId="146" xfId="0" applyFont="1" applyFill="1" applyBorder="1" applyAlignment="1">
      <alignment horizontal="center" vertical="center" shrinkToFit="1"/>
    </xf>
    <xf numFmtId="0" fontId="41" fillId="27" borderId="24" xfId="0" applyFont="1" applyFill="1" applyBorder="1" applyAlignment="1">
      <alignment horizontal="center" vertical="center" shrinkToFit="1"/>
    </xf>
    <xf numFmtId="0" fontId="41" fillId="27" borderId="71" xfId="0" applyFont="1" applyFill="1" applyBorder="1" applyAlignment="1">
      <alignment horizontal="center" vertical="center" shrinkToFit="1"/>
    </xf>
    <xf numFmtId="0" fontId="16" fillId="0" borderId="44" xfId="0" applyFont="1" applyBorder="1" applyAlignment="1" applyProtection="1">
      <alignment horizontal="left" vertical="center" indent="1"/>
      <protection locked="0"/>
    </xf>
    <xf numFmtId="0" fontId="16" fillId="0" borderId="73" xfId="0" applyFont="1" applyBorder="1" applyAlignment="1" applyProtection="1">
      <alignment horizontal="left" vertical="center" indent="1"/>
      <protection locked="0"/>
    </xf>
    <xf numFmtId="0" fontId="16" fillId="0" borderId="74" xfId="0" applyFont="1" applyBorder="1" applyAlignment="1" applyProtection="1">
      <alignment horizontal="left" vertical="center" indent="1"/>
      <protection locked="0"/>
    </xf>
    <xf numFmtId="0" fontId="16" fillId="0" borderId="159" xfId="0" applyFont="1" applyBorder="1" applyAlignment="1" applyProtection="1">
      <alignment horizontal="left" vertical="center" indent="1"/>
      <protection locked="0"/>
    </xf>
    <xf numFmtId="0" fontId="16" fillId="0" borderId="160" xfId="0" applyFont="1" applyBorder="1" applyAlignment="1" applyProtection="1">
      <alignment horizontal="left" vertical="center" indent="1"/>
      <protection locked="0"/>
    </xf>
    <xf numFmtId="0" fontId="16" fillId="0" borderId="44" xfId="0" applyFont="1" applyBorder="1" applyAlignment="1">
      <alignment horizontal="center" vertical="center" shrinkToFit="1"/>
    </xf>
    <xf numFmtId="0" fontId="16" fillId="0" borderId="74" xfId="0" applyFont="1" applyBorder="1" applyAlignment="1">
      <alignment horizontal="center" vertical="center" shrinkToFit="1"/>
    </xf>
    <xf numFmtId="0" fontId="23" fillId="0" borderId="42" xfId="0" applyFont="1" applyBorder="1" applyAlignment="1" applyProtection="1">
      <alignment horizontal="center" vertical="center" shrinkToFit="1"/>
      <protection locked="0"/>
    </xf>
    <xf numFmtId="0" fontId="23" fillId="0" borderId="175" xfId="0" applyFont="1" applyBorder="1" applyAlignment="1" applyProtection="1">
      <alignment horizontal="center" vertical="center" shrinkToFit="1"/>
      <protection locked="0"/>
    </xf>
    <xf numFmtId="49" fontId="62" fillId="0" borderId="90" xfId="0" applyNumberFormat="1" applyFont="1" applyBorder="1" applyAlignment="1">
      <alignment horizontal="center" vertical="center"/>
    </xf>
    <xf numFmtId="49" fontId="62" fillId="0" borderId="91" xfId="0" applyNumberFormat="1" applyFont="1" applyBorder="1" applyAlignment="1">
      <alignment horizontal="center" vertical="center"/>
    </xf>
    <xf numFmtId="49" fontId="62" fillId="0" borderId="205" xfId="0" applyNumberFormat="1" applyFont="1" applyBorder="1" applyAlignment="1">
      <alignment horizontal="center" vertical="center"/>
    </xf>
    <xf numFmtId="49" fontId="62" fillId="0" borderId="206" xfId="0" applyNumberFormat="1" applyFont="1" applyBorder="1" applyAlignment="1">
      <alignment horizontal="center" vertical="center"/>
    </xf>
    <xf numFmtId="49" fontId="62" fillId="0" borderId="0" xfId="0" applyNumberFormat="1" applyFont="1" applyAlignment="1">
      <alignment horizontal="center" vertical="center"/>
    </xf>
    <xf numFmtId="0" fontId="0" fillId="25" borderId="173" xfId="0" applyFill="1" applyBorder="1" applyAlignment="1">
      <alignment horizontal="left" vertical="top" wrapText="1" shrinkToFit="1"/>
    </xf>
    <xf numFmtId="0" fontId="0" fillId="25" borderId="163" xfId="0" applyFill="1" applyBorder="1" applyAlignment="1">
      <alignment horizontal="left" vertical="top" shrinkToFit="1"/>
    </xf>
    <xf numFmtId="0" fontId="0" fillId="25" borderId="174" xfId="0" applyFill="1" applyBorder="1" applyAlignment="1">
      <alignment horizontal="left" vertical="top" shrinkToFit="1"/>
    </xf>
    <xf numFmtId="0" fontId="0" fillId="25" borderId="67" xfId="0" applyFill="1" applyBorder="1" applyAlignment="1">
      <alignment horizontal="left" vertical="top" shrinkToFit="1"/>
    </xf>
    <xf numFmtId="0" fontId="0" fillId="25" borderId="0" xfId="0" applyFill="1" applyAlignment="1">
      <alignment horizontal="left" vertical="top" shrinkToFit="1"/>
    </xf>
    <xf numFmtId="0" fontId="0" fillId="25" borderId="55" xfId="0" applyFill="1" applyBorder="1" applyAlignment="1">
      <alignment horizontal="left" vertical="top" shrinkToFit="1"/>
    </xf>
    <xf numFmtId="0" fontId="0" fillId="25" borderId="68" xfId="0" applyFill="1" applyBorder="1" applyAlignment="1">
      <alignment horizontal="left" vertical="top" shrinkToFit="1"/>
    </xf>
    <xf numFmtId="0" fontId="0" fillId="25" borderId="164" xfId="0" applyFill="1" applyBorder="1" applyAlignment="1">
      <alignment horizontal="left" vertical="top" shrinkToFit="1"/>
    </xf>
    <xf numFmtId="0" fontId="0" fillId="25" borderId="66" xfId="0" applyFill="1" applyBorder="1" applyAlignment="1">
      <alignment horizontal="left" vertical="top" shrinkToFit="1"/>
    </xf>
    <xf numFmtId="0" fontId="21" fillId="0" borderId="42" xfId="0" applyFont="1" applyBorder="1" applyAlignment="1" applyProtection="1">
      <alignment horizontal="center" vertical="center" shrinkToFit="1"/>
      <protection locked="0"/>
    </xf>
    <xf numFmtId="0" fontId="21" fillId="0" borderId="40" xfId="0" applyFont="1" applyBorder="1" applyAlignment="1" applyProtection="1">
      <alignment horizontal="center" vertical="center" shrinkToFit="1"/>
      <protection locked="0"/>
    </xf>
    <xf numFmtId="0" fontId="21" fillId="0" borderId="52" xfId="0" applyFont="1" applyBorder="1" applyAlignment="1" applyProtection="1">
      <alignment horizontal="center" vertical="center" shrinkToFit="1"/>
      <protection locked="0"/>
    </xf>
    <xf numFmtId="0" fontId="25" fillId="0" borderId="153" xfId="0" applyFont="1" applyBorder="1" applyAlignment="1">
      <alignment horizontal="center" vertical="center" shrinkToFit="1"/>
    </xf>
    <xf numFmtId="0" fontId="23" fillId="0" borderId="88" xfId="0" applyFont="1" applyBorder="1" applyAlignment="1">
      <alignment horizontal="center" vertical="center" shrinkToFit="1"/>
    </xf>
    <xf numFmtId="0" fontId="25" fillId="0" borderId="151" xfId="0" applyFont="1" applyBorder="1" applyAlignment="1">
      <alignment horizontal="center" vertical="center" shrinkToFit="1"/>
    </xf>
    <xf numFmtId="0" fontId="25" fillId="0" borderId="152"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79" xfId="0" applyFont="1" applyBorder="1" applyAlignment="1">
      <alignment horizontal="center" vertical="center" shrinkToFit="1"/>
    </xf>
    <xf numFmtId="0" fontId="18" fillId="0" borderId="81" xfId="0" applyFont="1" applyBorder="1" applyAlignment="1">
      <alignment horizontal="center" vertical="center" shrinkToFit="1"/>
    </xf>
    <xf numFmtId="0" fontId="18" fillId="0" borderId="82" xfId="0" applyFont="1" applyBorder="1"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49" fontId="16" fillId="24" borderId="146" xfId="0" applyNumberFormat="1" applyFont="1" applyFill="1" applyBorder="1" applyAlignment="1">
      <alignment horizontal="center" vertical="center"/>
    </xf>
    <xf numFmtId="49" fontId="16" fillId="24" borderId="24" xfId="0" applyNumberFormat="1" applyFont="1" applyFill="1" applyBorder="1" applyAlignment="1">
      <alignment horizontal="center" vertical="center"/>
    </xf>
    <xf numFmtId="49" fontId="16" fillId="24" borderId="71" xfId="0" applyNumberFormat="1" applyFont="1" applyFill="1" applyBorder="1" applyAlignment="1">
      <alignment horizontal="center" vertical="center"/>
    </xf>
    <xf numFmtId="0" fontId="18" fillId="0" borderId="69" xfId="0" applyFont="1" applyBorder="1" applyAlignment="1">
      <alignment horizontal="center" vertical="center" shrinkToFit="1"/>
    </xf>
    <xf numFmtId="0" fontId="18" fillId="0" borderId="70"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57" xfId="0" applyFont="1" applyBorder="1" applyAlignment="1">
      <alignment horizontal="center" vertical="center" shrinkToFit="1"/>
    </xf>
    <xf numFmtId="49" fontId="62" fillId="0" borderId="41" xfId="0" applyNumberFormat="1" applyFont="1"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37" fillId="29" borderId="85" xfId="0" applyFont="1" applyFill="1" applyBorder="1" applyAlignment="1">
      <alignment horizontal="center" vertical="center" wrapText="1"/>
    </xf>
    <xf numFmtId="0" fontId="35" fillId="29" borderId="86" xfId="0" applyFont="1" applyFill="1" applyBorder="1" applyAlignment="1">
      <alignment horizontal="center" vertical="center"/>
    </xf>
    <xf numFmtId="0" fontId="64" fillId="27" borderId="42" xfId="0" applyFont="1" applyFill="1" applyBorder="1" applyAlignment="1">
      <alignment horizontal="center" vertical="center"/>
    </xf>
    <xf numFmtId="0" fontId="64" fillId="27" borderId="175" xfId="0" applyFont="1" applyFill="1" applyBorder="1" applyAlignment="1">
      <alignment horizontal="center" vertical="center"/>
    </xf>
    <xf numFmtId="0" fontId="40" fillId="0" borderId="48" xfId="0" applyFont="1" applyBorder="1" applyAlignment="1">
      <alignment horizontal="center" vertical="center" wrapText="1"/>
    </xf>
    <xf numFmtId="0" fontId="28" fillId="0" borderId="104" xfId="0" applyFont="1" applyBorder="1" applyAlignment="1">
      <alignment horizontal="center"/>
    </xf>
    <xf numFmtId="0" fontId="28" fillId="0" borderId="97" xfId="0" applyFont="1" applyBorder="1" applyAlignment="1">
      <alignment horizontal="center"/>
    </xf>
    <xf numFmtId="0" fontId="39" fillId="0" borderId="88" xfId="0" applyFont="1" applyBorder="1" applyProtection="1">
      <protection locked="0"/>
    </xf>
    <xf numFmtId="0" fontId="39" fillId="0" borderId="97" xfId="0" applyFont="1" applyBorder="1" applyProtection="1">
      <protection locked="0"/>
    </xf>
    <xf numFmtId="0" fontId="39" fillId="0" borderId="87" xfId="0" applyFont="1" applyBorder="1" applyProtection="1">
      <protection locked="0"/>
    </xf>
    <xf numFmtId="0" fontId="13" fillId="0" borderId="88" xfId="0" applyFont="1" applyBorder="1" applyAlignment="1">
      <alignment horizontal="center" vertical="center" shrinkToFit="1"/>
    </xf>
    <xf numFmtId="0" fontId="13" fillId="0" borderId="105" xfId="0" applyFont="1" applyBorder="1" applyAlignment="1">
      <alignment horizontal="center" vertical="center" shrinkToFit="1"/>
    </xf>
    <xf numFmtId="0" fontId="39" fillId="0" borderId="88" xfId="0" applyFont="1" applyBorder="1" applyAlignment="1" applyProtection="1">
      <alignment horizontal="center" vertical="center" shrinkToFit="1"/>
      <protection locked="0"/>
    </xf>
    <xf numFmtId="0" fontId="33" fillId="0" borderId="105" xfId="0" applyFont="1" applyBorder="1" applyAlignment="1" applyProtection="1">
      <alignment horizontal="center" vertical="center" shrinkToFit="1"/>
      <protection locked="0"/>
    </xf>
    <xf numFmtId="0" fontId="39" fillId="0" borderId="105" xfId="0" applyFont="1" applyBorder="1" applyAlignment="1" applyProtection="1">
      <alignment horizontal="center" vertical="center" shrinkToFit="1"/>
      <protection locked="0"/>
    </xf>
    <xf numFmtId="0" fontId="13" fillId="0" borderId="88" xfId="0" applyFont="1" applyBorder="1" applyAlignment="1">
      <alignment horizontal="center"/>
    </xf>
    <xf numFmtId="0" fontId="13" fillId="0" borderId="87" xfId="0" applyFont="1" applyBorder="1" applyAlignment="1">
      <alignment horizontal="center"/>
    </xf>
    <xf numFmtId="0" fontId="13" fillId="0" borderId="39" xfId="0" applyFont="1" applyBorder="1" applyAlignment="1">
      <alignment horizontal="center"/>
    </xf>
    <xf numFmtId="0" fontId="13" fillId="0" borderId="35" xfId="0" applyFont="1" applyBorder="1" applyAlignment="1">
      <alignment horizont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29" fillId="0" borderId="116" xfId="0" applyFont="1" applyBorder="1" applyAlignment="1">
      <alignment horizontal="left" vertical="center"/>
    </xf>
    <xf numFmtId="0" fontId="29" fillId="0" borderId="114" xfId="0" applyFont="1" applyBorder="1" applyAlignment="1">
      <alignment horizontal="left" vertical="center"/>
    </xf>
    <xf numFmtId="0" fontId="29" fillId="0" borderId="117" xfId="0" applyFont="1" applyBorder="1" applyAlignment="1">
      <alignment horizontal="left" vertical="center"/>
    </xf>
    <xf numFmtId="0" fontId="13" fillId="0" borderId="107" xfId="0" applyFont="1" applyBorder="1" applyAlignment="1">
      <alignment horizontal="center" vertical="center"/>
    </xf>
    <xf numFmtId="0" fontId="28" fillId="0" borderId="97" xfId="0" applyFont="1" applyBorder="1" applyAlignment="1">
      <alignment horizontal="center" vertical="center"/>
    </xf>
    <xf numFmtId="0" fontId="28" fillId="0" borderId="87" xfId="0" applyFont="1" applyBorder="1" applyAlignment="1">
      <alignment horizontal="center" vertical="center"/>
    </xf>
    <xf numFmtId="0" fontId="13" fillId="0" borderId="97" xfId="0" applyFont="1" applyBorder="1" applyAlignment="1">
      <alignment horizontal="center" vertical="center"/>
    </xf>
    <xf numFmtId="0" fontId="13" fillId="0" borderId="87" xfId="0" applyFont="1" applyBorder="1" applyAlignment="1">
      <alignment horizontal="center" vertical="center"/>
    </xf>
    <xf numFmtId="0" fontId="31" fillId="0" borderId="33" xfId="0" applyFont="1" applyBorder="1" applyAlignment="1">
      <alignment horizontal="center" vertical="center"/>
    </xf>
    <xf numFmtId="0" fontId="31" fillId="0" borderId="11" xfId="0" applyFont="1" applyBorder="1" applyAlignment="1">
      <alignment horizontal="center" vertical="center"/>
    </xf>
    <xf numFmtId="0" fontId="31" fillId="0" borderId="34" xfId="0" applyFont="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93" xfId="0" applyFont="1" applyBorder="1" applyAlignment="1">
      <alignment horizontal="center" vertical="center"/>
    </xf>
    <xf numFmtId="0" fontId="13" fillId="0" borderId="88" xfId="0" applyFont="1" applyBorder="1" applyAlignment="1">
      <alignment horizontal="center" shrinkToFit="1"/>
    </xf>
    <xf numFmtId="0" fontId="28" fillId="0" borderId="105" xfId="0" applyFont="1" applyBorder="1" applyAlignment="1">
      <alignment horizontal="center" shrinkToFit="1"/>
    </xf>
    <xf numFmtId="0" fontId="38" fillId="0" borderId="88" xfId="0" applyFont="1" applyBorder="1" applyAlignment="1" applyProtection="1">
      <alignment horizontal="left"/>
      <protection locked="0"/>
    </xf>
    <xf numFmtId="0" fontId="38" fillId="0" borderId="97" xfId="0" applyFont="1" applyBorder="1" applyAlignment="1" applyProtection="1">
      <alignment horizontal="left"/>
      <protection locked="0"/>
    </xf>
    <xf numFmtId="0" fontId="38" fillId="0" borderId="105" xfId="0" applyFont="1" applyBorder="1" applyAlignment="1" applyProtection="1">
      <alignment horizontal="left"/>
      <protection locked="0"/>
    </xf>
    <xf numFmtId="0" fontId="28" fillId="0" borderId="31" xfId="0" applyFont="1" applyBorder="1" applyAlignment="1">
      <alignment horizontal="center" vertical="center"/>
    </xf>
    <xf numFmtId="0" fontId="28" fillId="0" borderId="34" xfId="0" applyFont="1" applyBorder="1" applyAlignment="1">
      <alignment horizontal="center" vertical="center"/>
    </xf>
    <xf numFmtId="0" fontId="28" fillId="0" borderId="110" xfId="0" applyFont="1" applyBorder="1" applyAlignment="1">
      <alignment horizontal="center" vertical="center"/>
    </xf>
    <xf numFmtId="0" fontId="28" fillId="0" borderId="93" xfId="0" applyFont="1" applyBorder="1" applyAlignment="1">
      <alignment horizontal="center" vertical="center"/>
    </xf>
    <xf numFmtId="0" fontId="32" fillId="0" borderId="31" xfId="0" applyFont="1" applyBorder="1" applyAlignment="1">
      <alignment horizontal="center" vertical="center"/>
    </xf>
    <xf numFmtId="0" fontId="28" fillId="0" borderId="111" xfId="0" applyFont="1" applyBorder="1"/>
    <xf numFmtId="0" fontId="28" fillId="0" borderId="110" xfId="0" applyFont="1" applyBorder="1"/>
    <xf numFmtId="0" fontId="28" fillId="0" borderId="112" xfId="0" applyFont="1" applyBorder="1"/>
    <xf numFmtId="0" fontId="29" fillId="0" borderId="88" xfId="0" applyFont="1" applyBorder="1" applyAlignment="1">
      <alignment horizontal="left" vertical="center"/>
    </xf>
    <xf numFmtId="0" fontId="29" fillId="0" borderId="97" xfId="0" applyFont="1" applyBorder="1" applyAlignment="1">
      <alignment horizontal="left" vertical="center"/>
    </xf>
    <xf numFmtId="0" fontId="29" fillId="0" borderId="105" xfId="0" applyFont="1" applyBorder="1" applyAlignment="1">
      <alignment horizontal="left" vertical="center"/>
    </xf>
    <xf numFmtId="0" fontId="28" fillId="0" borderId="11" xfId="0" applyFont="1" applyBorder="1" applyAlignment="1">
      <alignment horizontal="center" vertical="center"/>
    </xf>
    <xf numFmtId="0" fontId="28" fillId="0" borderId="108" xfId="0" applyFont="1" applyBorder="1" applyAlignment="1">
      <alignment horizontal="center" vertical="center"/>
    </xf>
    <xf numFmtId="0" fontId="28" fillId="0" borderId="109"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110" xfId="0" applyFont="1" applyBorder="1" applyAlignment="1">
      <alignment horizontal="center" vertical="center"/>
    </xf>
    <xf numFmtId="0" fontId="13" fillId="0" borderId="93" xfId="0" applyFont="1" applyBorder="1" applyAlignment="1">
      <alignment horizontal="center" vertical="center"/>
    </xf>
    <xf numFmtId="0" fontId="13" fillId="0" borderId="39" xfId="0" applyFont="1" applyBorder="1" applyAlignment="1">
      <alignment horizontal="center" vertical="center" shrinkToFit="1"/>
    </xf>
    <xf numFmtId="0" fontId="13" fillId="0" borderId="106" xfId="0" applyFont="1" applyBorder="1" applyAlignment="1">
      <alignment horizontal="center" vertical="center" shrinkToFit="1"/>
    </xf>
    <xf numFmtId="0" fontId="30" fillId="0" borderId="0" xfId="0" applyFont="1" applyAlignment="1">
      <alignment horizontal="center" vertical="center"/>
    </xf>
    <xf numFmtId="0" fontId="6" fillId="0" borderId="0" xfId="0" applyFont="1" applyAlignment="1">
      <alignment horizontal="center" vertical="center" wrapText="1" shrinkToFit="1"/>
    </xf>
    <xf numFmtId="0" fontId="69" fillId="0" borderId="0" xfId="0" applyFont="1" applyAlignment="1">
      <alignment horizontal="center" vertical="center" wrapText="1" shrinkToFit="1"/>
    </xf>
    <xf numFmtId="0" fontId="38" fillId="0" borderId="116" xfId="0" applyFont="1" applyBorder="1" applyAlignment="1" applyProtection="1">
      <alignment horizontal="left"/>
      <protection locked="0"/>
    </xf>
    <xf numFmtId="0" fontId="38" fillId="0" borderId="114" xfId="0" applyFont="1" applyBorder="1" applyAlignment="1" applyProtection="1">
      <alignment horizontal="left"/>
      <protection locked="0"/>
    </xf>
    <xf numFmtId="0" fontId="38" fillId="0" borderId="117" xfId="0" applyFont="1" applyBorder="1" applyAlignment="1" applyProtection="1">
      <alignment horizontal="left"/>
      <protection locked="0"/>
    </xf>
    <xf numFmtId="0" fontId="31" fillId="0" borderId="118" xfId="0" applyFont="1" applyBorder="1" applyAlignment="1">
      <alignment horizontal="center" vertical="center"/>
    </xf>
    <xf numFmtId="0" fontId="29" fillId="0" borderId="119" xfId="0" applyFont="1" applyBorder="1" applyAlignment="1">
      <alignment horizontal="center" vertical="center"/>
    </xf>
    <xf numFmtId="0" fontId="29" fillId="0" borderId="120" xfId="0" applyFont="1" applyBorder="1" applyAlignment="1">
      <alignment horizontal="center" vertical="center"/>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0" fontId="13" fillId="0" borderId="118" xfId="0" applyFont="1" applyBorder="1" applyAlignment="1">
      <alignment horizontal="center" vertical="center"/>
    </xf>
    <xf numFmtId="0" fontId="29" fillId="0" borderId="121" xfId="0" applyFont="1" applyBorder="1" applyAlignment="1">
      <alignment horizontal="center" vertical="center"/>
    </xf>
    <xf numFmtId="0" fontId="28" fillId="0" borderId="118" xfId="0" applyFont="1" applyBorder="1" applyAlignment="1">
      <alignment horizontal="center" vertical="center"/>
    </xf>
    <xf numFmtId="0" fontId="28" fillId="0" borderId="119" xfId="0" applyFont="1" applyBorder="1" applyAlignment="1">
      <alignment horizontal="center" vertical="center"/>
    </xf>
    <xf numFmtId="0" fontId="28" fillId="0" borderId="120" xfId="0" applyFont="1" applyBorder="1" applyAlignment="1">
      <alignment horizontal="center" vertical="center"/>
    </xf>
    <xf numFmtId="0" fontId="29" fillId="0" borderId="122" xfId="0" applyFont="1" applyBorder="1" applyAlignment="1">
      <alignment horizontal="center" vertical="center" wrapText="1"/>
    </xf>
    <xf numFmtId="0" fontId="29" fillId="0" borderId="119"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114" xfId="0" applyFont="1" applyBorder="1" applyAlignment="1">
      <alignment horizontal="center" vertical="center"/>
    </xf>
    <xf numFmtId="0" fontId="29" fillId="0" borderId="115" xfId="0" applyFont="1" applyBorder="1" applyAlignment="1">
      <alignment horizontal="center" vertical="center"/>
    </xf>
    <xf numFmtId="0" fontId="4" fillId="0" borderId="0" xfId="50" applyFont="1" applyAlignment="1">
      <alignment horizontal="left" vertical="center"/>
    </xf>
    <xf numFmtId="0" fontId="2" fillId="0" borderId="0" xfId="50" applyFont="1" applyAlignment="1">
      <alignment horizontal="left" vertical="center"/>
    </xf>
    <xf numFmtId="0" fontId="4" fillId="0" borderId="58" xfId="50" applyFont="1" applyBorder="1" applyAlignment="1">
      <alignment horizontal="left" vertical="center" wrapText="1"/>
    </xf>
    <xf numFmtId="0" fontId="4" fillId="0" borderId="59" xfId="50" applyFont="1" applyBorder="1" applyAlignment="1">
      <alignment horizontal="left" vertical="center" wrapText="1"/>
    </xf>
    <xf numFmtId="0" fontId="4" fillId="0" borderId="60" xfId="50" applyFont="1" applyBorder="1" applyAlignment="1">
      <alignment horizontal="left" vertical="center" wrapText="1"/>
    </xf>
    <xf numFmtId="0" fontId="3" fillId="0" borderId="58" xfId="50" applyBorder="1" applyAlignment="1">
      <alignment horizontal="center" vertical="center"/>
    </xf>
    <xf numFmtId="0" fontId="3" fillId="0" borderId="59" xfId="50" applyBorder="1" applyAlignment="1">
      <alignment horizontal="center" vertical="center"/>
    </xf>
    <xf numFmtId="0" fontId="3" fillId="0" borderId="60" xfId="50" applyBorder="1" applyAlignment="1">
      <alignment horizontal="center" vertical="center"/>
    </xf>
    <xf numFmtId="0" fontId="3" fillId="0" borderId="10" xfId="50" applyBorder="1" applyAlignment="1">
      <alignment horizontal="center" vertical="center"/>
    </xf>
    <xf numFmtId="0" fontId="3" fillId="0" borderId="133" xfId="50" applyBorder="1" applyAlignment="1">
      <alignment horizontal="center" vertical="center"/>
    </xf>
    <xf numFmtId="0" fontId="3" fillId="0" borderId="97" xfId="50" applyBorder="1" applyAlignment="1">
      <alignment horizontal="center" vertical="center"/>
    </xf>
    <xf numFmtId="0" fontId="3" fillId="0" borderId="123" xfId="50" applyBorder="1" applyAlignment="1">
      <alignment horizontal="center" vertical="center" shrinkToFit="1"/>
    </xf>
    <xf numFmtId="0" fontId="7" fillId="0" borderId="124" xfId="0" applyFont="1" applyBorder="1" applyAlignment="1">
      <alignment horizontal="center" vertical="center" shrinkToFit="1"/>
    </xf>
    <xf numFmtId="0" fontId="7" fillId="0" borderId="125" xfId="0" applyFont="1" applyBorder="1" applyAlignment="1">
      <alignment horizontal="center" vertical="center" shrinkToFit="1"/>
    </xf>
    <xf numFmtId="0" fontId="11" fillId="0" borderId="88" xfId="50" applyFont="1" applyBorder="1" applyAlignment="1">
      <alignment horizontal="center" vertical="center" shrinkToFit="1"/>
    </xf>
    <xf numFmtId="0" fontId="11" fillId="0" borderId="129" xfId="50" applyFont="1" applyBorder="1" applyAlignment="1">
      <alignment horizontal="center" vertical="center" shrinkToFit="1"/>
    </xf>
    <xf numFmtId="0" fontId="3" fillId="0" borderId="126" xfId="50" applyBorder="1" applyAlignment="1">
      <alignment horizontal="center" vertical="center"/>
    </xf>
    <xf numFmtId="0" fontId="3" fillId="0" borderId="124" xfId="50" applyBorder="1" applyAlignment="1">
      <alignment horizontal="center" vertical="center"/>
    </xf>
    <xf numFmtId="0" fontId="3" fillId="0" borderId="127" xfId="50" applyBorder="1" applyAlignment="1">
      <alignment horizontal="center" vertical="center"/>
    </xf>
    <xf numFmtId="0" fontId="3" fillId="0" borderId="128" xfId="50" applyBorder="1" applyAlignment="1">
      <alignment horizontal="center" vertical="center"/>
    </xf>
    <xf numFmtId="0" fontId="3" fillId="0" borderId="129" xfId="50" applyBorder="1" applyAlignment="1">
      <alignment horizontal="center" vertical="center"/>
    </xf>
    <xf numFmtId="0" fontId="3" fillId="0" borderId="130" xfId="50" applyBorder="1" applyAlignment="1">
      <alignment horizontal="center" vertical="center"/>
    </xf>
    <xf numFmtId="0" fontId="3" fillId="0" borderId="11" xfId="50" applyBorder="1" applyAlignment="1">
      <alignment horizontal="center" vertical="center"/>
    </xf>
    <xf numFmtId="0" fontId="3" fillId="0" borderId="96" xfId="50" applyBorder="1" applyAlignment="1">
      <alignment horizontal="center" vertical="center"/>
    </xf>
    <xf numFmtId="0" fontId="3" fillId="0" borderId="88" xfId="50" applyBorder="1" applyAlignment="1">
      <alignment horizontal="center" vertical="center"/>
    </xf>
    <xf numFmtId="0" fontId="3" fillId="0" borderId="87" xfId="50" applyBorder="1" applyAlignment="1">
      <alignment horizontal="center" vertical="center"/>
    </xf>
    <xf numFmtId="0" fontId="3" fillId="0" borderId="31" xfId="50" applyBorder="1" applyAlignment="1">
      <alignment horizontal="center" vertical="center"/>
    </xf>
    <xf numFmtId="0" fontId="3" fillId="0" borderId="34" xfId="50" applyBorder="1" applyAlignment="1">
      <alignment horizontal="center" vertical="center"/>
    </xf>
    <xf numFmtId="0" fontId="3" fillId="0" borderId="77" xfId="50" applyBorder="1" applyAlignment="1" applyProtection="1">
      <alignment horizontal="center" vertical="center" textRotation="255" wrapText="1" shrinkToFit="1"/>
      <protection locked="0"/>
    </xf>
    <xf numFmtId="0" fontId="3" fillId="0" borderId="200" xfId="50" applyBorder="1" applyAlignment="1" applyProtection="1">
      <alignment horizontal="center" vertical="center" textRotation="255" shrinkToFit="1"/>
      <protection locked="0"/>
    </xf>
    <xf numFmtId="0" fontId="3" fillId="0" borderId="165" xfId="50" applyBorder="1" applyAlignment="1" applyProtection="1">
      <alignment horizontal="center" vertical="center" textRotation="255" shrinkToFit="1"/>
      <protection locked="0"/>
    </xf>
    <xf numFmtId="0" fontId="3" fillId="0" borderId="176" xfId="50" applyBorder="1" applyAlignment="1" applyProtection="1">
      <alignment horizontal="center" vertical="center" textRotation="255" shrinkToFit="1"/>
      <protection locked="0"/>
    </xf>
    <xf numFmtId="0" fontId="3" fillId="0" borderId="77" xfId="50" applyBorder="1" applyAlignment="1">
      <alignment horizontal="center" vertical="center" textRotation="255" wrapText="1" shrinkToFit="1"/>
    </xf>
    <xf numFmtId="0" fontId="3" fillId="0" borderId="200" xfId="50" applyBorder="1" applyAlignment="1">
      <alignment horizontal="center" vertical="center" textRotation="255" shrinkToFit="1"/>
    </xf>
    <xf numFmtId="0" fontId="3" fillId="0" borderId="165" xfId="50" applyBorder="1" applyAlignment="1">
      <alignment horizontal="center" vertical="center" textRotation="255" shrinkToFit="1"/>
    </xf>
    <xf numFmtId="0" fontId="3" fillId="0" borderId="176" xfId="50" applyBorder="1" applyAlignment="1">
      <alignment horizontal="center" vertical="center" textRotation="255" shrinkToFit="1"/>
    </xf>
    <xf numFmtId="0" fontId="3" fillId="0" borderId="131" xfId="50" applyBorder="1" applyAlignment="1">
      <alignment horizontal="center" vertical="center"/>
    </xf>
    <xf numFmtId="0" fontId="0" fillId="0" borderId="132" xfId="0" applyBorder="1" applyAlignment="1">
      <alignment horizontal="center" vertical="center"/>
    </xf>
    <xf numFmtId="0" fontId="3" fillId="0" borderId="136" xfId="50" applyBorder="1" applyAlignment="1">
      <alignment horizontal="center" vertical="center"/>
    </xf>
    <xf numFmtId="0" fontId="3" fillId="0" borderId="137" xfId="50" applyBorder="1" applyAlignment="1">
      <alignment horizontal="center" vertical="center"/>
    </xf>
    <xf numFmtId="0" fontId="3" fillId="0" borderId="110" xfId="50" applyBorder="1" applyAlignment="1">
      <alignment horizontal="center" vertical="center"/>
    </xf>
    <xf numFmtId="0" fontId="3" fillId="0" borderId="138" xfId="50" applyBorder="1" applyAlignment="1">
      <alignment horizontal="center" vertical="center"/>
    </xf>
    <xf numFmtId="0" fontId="3" fillId="0" borderId="20" xfId="50" applyBorder="1" applyAlignment="1">
      <alignment horizontal="center" vertical="center"/>
    </xf>
    <xf numFmtId="0" fontId="6" fillId="0" borderId="63" xfId="50" applyFont="1" applyBorder="1" applyAlignment="1">
      <alignment horizontal="center" vertical="center"/>
    </xf>
    <xf numFmtId="0" fontId="6" fillId="0" borderId="109" xfId="50" applyFont="1" applyBorder="1" applyAlignment="1">
      <alignment horizontal="center" vertical="center"/>
    </xf>
    <xf numFmtId="0" fontId="11" fillId="0" borderId="134" xfId="50" applyFont="1" applyBorder="1" applyAlignment="1">
      <alignment horizontal="center" vertical="center" shrinkToFit="1"/>
    </xf>
    <xf numFmtId="0" fontId="11" fillId="0" borderId="135" xfId="50" applyFont="1" applyBorder="1" applyAlignment="1">
      <alignment horizontal="center" vertical="center" shrinkToFit="1"/>
    </xf>
    <xf numFmtId="0" fontId="3" fillId="0" borderId="103" xfId="50" applyBorder="1" applyAlignment="1">
      <alignment horizontal="center" vertical="center"/>
    </xf>
    <xf numFmtId="0" fontId="4" fillId="0" borderId="123" xfId="50" applyFont="1" applyBorder="1" applyAlignment="1">
      <alignment horizontal="center" vertical="center" wrapText="1"/>
    </xf>
    <xf numFmtId="0" fontId="4" fillId="0" borderId="124" xfId="50" applyFont="1" applyBorder="1" applyAlignment="1">
      <alignment horizontal="center" vertical="center" wrapText="1"/>
    </xf>
    <xf numFmtId="0" fontId="4" fillId="0" borderId="125" xfId="50" applyFont="1" applyBorder="1" applyAlignment="1">
      <alignment horizontal="center" vertical="center" wrapText="1"/>
    </xf>
    <xf numFmtId="0" fontId="3" fillId="0" borderId="98" xfId="50" applyBorder="1" applyAlignment="1">
      <alignment horizontal="center" vertical="center"/>
    </xf>
    <xf numFmtId="0" fontId="3" fillId="0" borderId="100" xfId="5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83" fillId="0" borderId="67" xfId="0" applyFont="1" applyBorder="1" applyAlignment="1">
      <alignment horizontal="center" vertical="center" wrapText="1"/>
    </xf>
    <xf numFmtId="0" fontId="84" fillId="0" borderId="0" xfId="0" applyFont="1" applyAlignment="1">
      <alignment horizontal="center" vertical="center" wrapText="1"/>
    </xf>
    <xf numFmtId="0" fontId="84" fillId="0" borderId="55" xfId="0" applyFont="1" applyBorder="1" applyAlignment="1">
      <alignment horizontal="center" vertical="center" wrapText="1"/>
    </xf>
    <xf numFmtId="0" fontId="84" fillId="0" borderId="67" xfId="0" applyFont="1" applyBorder="1" applyAlignment="1">
      <alignment horizontal="center" vertical="center" wrapText="1"/>
    </xf>
    <xf numFmtId="0" fontId="84" fillId="0" borderId="68" xfId="0" applyFont="1" applyBorder="1" applyAlignment="1">
      <alignment horizontal="center" vertical="center" wrapText="1"/>
    </xf>
    <xf numFmtId="0" fontId="84" fillId="0" borderId="164" xfId="0" applyFont="1" applyBorder="1" applyAlignment="1">
      <alignment horizontal="center" vertical="center" wrapText="1"/>
    </xf>
    <xf numFmtId="0" fontId="84" fillId="0" borderId="66" xfId="0" applyFont="1" applyBorder="1" applyAlignment="1">
      <alignment horizontal="center" vertical="center" wrapText="1"/>
    </xf>
    <xf numFmtId="0" fontId="20" fillId="0" borderId="158" xfId="0" applyFont="1" applyBorder="1" applyAlignment="1">
      <alignment horizontal="center" vertical="center"/>
    </xf>
    <xf numFmtId="0" fontId="20" fillId="0" borderId="159" xfId="0" applyFont="1" applyBorder="1" applyAlignment="1">
      <alignment horizontal="center" vertical="center"/>
    </xf>
    <xf numFmtId="0" fontId="20" fillId="0" borderId="160" xfId="0" applyFont="1" applyBorder="1" applyAlignment="1">
      <alignment horizontal="center" vertical="center"/>
    </xf>
    <xf numFmtId="0" fontId="20" fillId="0" borderId="161" xfId="0" applyFont="1" applyBorder="1" applyAlignment="1">
      <alignment horizontal="center" vertical="center"/>
    </xf>
    <xf numFmtId="0" fontId="20" fillId="0" borderId="161" xfId="0" applyFont="1" applyBorder="1" applyAlignment="1">
      <alignment horizontal="center" vertical="center" shrinkToFit="1"/>
    </xf>
    <xf numFmtId="0" fontId="88" fillId="0" borderId="67" xfId="0" applyFont="1" applyBorder="1" applyAlignment="1">
      <alignment horizontal="center" vertical="center" wrapText="1"/>
    </xf>
    <xf numFmtId="0" fontId="88" fillId="0" borderId="0" xfId="0" applyFont="1" applyAlignment="1">
      <alignment horizontal="center" vertical="center" wrapText="1"/>
    </xf>
    <xf numFmtId="0" fontId="88" fillId="0" borderId="55" xfId="0" applyFont="1" applyBorder="1" applyAlignment="1">
      <alignment horizontal="center" vertical="center" wrapText="1"/>
    </xf>
    <xf numFmtId="0" fontId="67" fillId="0" borderId="162" xfId="0" applyFont="1" applyBorder="1" applyAlignment="1">
      <alignment horizontal="center" vertical="center" wrapText="1"/>
    </xf>
    <xf numFmtId="0" fontId="67" fillId="0" borderId="163" xfId="0" applyFont="1" applyBorder="1" applyAlignment="1">
      <alignment horizontal="center" vertical="center" wrapText="1"/>
    </xf>
    <xf numFmtId="0" fontId="82" fillId="0" borderId="149" xfId="0" applyFont="1" applyBorder="1" applyAlignment="1">
      <alignment horizontal="center" vertical="center"/>
    </xf>
    <xf numFmtId="0" fontId="82" fillId="0" borderId="63" xfId="0" applyFont="1" applyBorder="1" applyAlignment="1">
      <alignment horizontal="center" vertical="center"/>
    </xf>
    <xf numFmtId="0" fontId="82" fillId="0" borderId="64" xfId="0" applyFont="1" applyBorder="1" applyAlignment="1">
      <alignment horizontal="center" vertical="center"/>
    </xf>
    <xf numFmtId="0" fontId="82" fillId="0" borderId="67" xfId="0" applyFont="1" applyBorder="1" applyAlignment="1">
      <alignment horizontal="center" vertical="center"/>
    </xf>
    <xf numFmtId="0" fontId="82" fillId="0" borderId="0" xfId="0" applyFont="1" applyAlignment="1">
      <alignment horizontal="center" vertical="center"/>
    </xf>
    <xf numFmtId="0" fontId="82" fillId="0" borderId="55" xfId="0" applyFont="1" applyBorder="1" applyAlignment="1">
      <alignment horizontal="center" vertical="center"/>
    </xf>
    <xf numFmtId="0" fontId="20" fillId="0" borderId="165" xfId="0" applyFont="1" applyBorder="1" applyAlignment="1">
      <alignment horizontal="center" vertical="center"/>
    </xf>
    <xf numFmtId="0" fontId="20" fillId="0" borderId="166" xfId="0" applyFont="1" applyBorder="1" applyAlignment="1">
      <alignment horizontal="center" vertical="center"/>
    </xf>
    <xf numFmtId="0" fontId="23" fillId="0" borderId="0" xfId="0" applyFont="1" applyAlignment="1">
      <alignment vertical="center"/>
    </xf>
    <xf numFmtId="177" fontId="20" fillId="0" borderId="161" xfId="0" applyNumberFormat="1" applyFont="1" applyBorder="1" applyAlignment="1">
      <alignment horizontal="center" vertical="center" shrinkToFit="1"/>
    </xf>
    <xf numFmtId="0" fontId="65" fillId="0" borderId="67" xfId="0" applyFont="1" applyBorder="1" applyAlignment="1">
      <alignment horizontal="center" vertical="center" wrapText="1"/>
    </xf>
    <xf numFmtId="0" fontId="65" fillId="0" borderId="0" xfId="0" applyFont="1" applyAlignment="1">
      <alignment horizontal="center" vertical="center" wrapText="1"/>
    </xf>
    <xf numFmtId="0" fontId="65" fillId="0" borderId="55"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164" xfId="0" applyFont="1" applyBorder="1" applyAlignment="1">
      <alignment horizontal="center" vertical="center" wrapText="1"/>
    </xf>
    <xf numFmtId="0" fontId="65" fillId="0" borderId="66" xfId="0" applyFont="1" applyBorder="1" applyAlignment="1">
      <alignment horizontal="center" vertical="center" wrapText="1"/>
    </xf>
    <xf numFmtId="0" fontId="90" fillId="0" borderId="0" xfId="0" applyFont="1" applyAlignment="1">
      <alignment vertical="center" wrapText="1"/>
    </xf>
    <xf numFmtId="0" fontId="21" fillId="0" borderId="0" xfId="0" applyFont="1" applyAlignment="1">
      <alignment horizontal="left" vertical="center"/>
    </xf>
    <xf numFmtId="0" fontId="18" fillId="0" borderId="0" xfId="0" applyFont="1" applyAlignment="1">
      <alignment vertical="center"/>
    </xf>
    <xf numFmtId="0" fontId="68" fillId="0" borderId="67" xfId="0" applyFont="1" applyBorder="1" applyAlignment="1">
      <alignment horizontal="center" vertical="center" wrapText="1"/>
    </xf>
    <xf numFmtId="0" fontId="68" fillId="0" borderId="0" xfId="0" applyFont="1" applyAlignment="1">
      <alignment horizontal="center" vertical="center" wrapText="1"/>
    </xf>
    <xf numFmtId="0" fontId="68" fillId="0" borderId="55" xfId="0" applyFont="1" applyBorder="1" applyAlignment="1">
      <alignment horizontal="center" vertical="center" wrapText="1"/>
    </xf>
    <xf numFmtId="0" fontId="16" fillId="0" borderId="0" xfId="0" applyFont="1" applyAlignment="1">
      <alignment vertical="center"/>
    </xf>
    <xf numFmtId="0" fontId="20" fillId="0" borderId="42" xfId="0" applyFont="1" applyBorder="1" applyAlignment="1">
      <alignment horizontal="center" vertical="center"/>
    </xf>
    <xf numFmtId="0" fontId="20" fillId="0" borderId="52" xfId="0" applyFont="1" applyBorder="1" applyAlignment="1">
      <alignment horizontal="center" vertical="center"/>
    </xf>
    <xf numFmtId="0" fontId="20" fillId="0" borderId="40" xfId="0" applyFont="1" applyBorder="1" applyAlignment="1">
      <alignment horizontal="center" vertical="center"/>
    </xf>
    <xf numFmtId="0" fontId="65" fillId="0" borderId="149"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64" xfId="0" applyFont="1" applyBorder="1" applyAlignment="1">
      <alignment horizontal="center" vertical="center" wrapText="1"/>
    </xf>
    <xf numFmtId="0" fontId="20" fillId="0" borderId="24" xfId="0" applyFont="1" applyBorder="1" applyAlignment="1">
      <alignment horizontal="center" vertical="center"/>
    </xf>
    <xf numFmtId="0" fontId="20" fillId="0" borderId="0" xfId="0" applyFont="1" applyAlignment="1">
      <alignment horizontal="center" vertical="center"/>
    </xf>
    <xf numFmtId="0" fontId="71" fillId="0" borderId="171" xfId="52" applyFont="1" applyBorder="1" applyAlignment="1">
      <alignment horizontal="center" vertical="center"/>
    </xf>
    <xf numFmtId="38" fontId="71" fillId="0" borderId="171" xfId="53" applyFont="1" applyBorder="1" applyAlignment="1">
      <alignment horizontal="center" vertical="center"/>
    </xf>
    <xf numFmtId="0" fontId="71" fillId="0" borderId="0" xfId="52" applyFont="1" applyAlignment="1">
      <alignment horizontal="center" vertical="center" wrapText="1"/>
    </xf>
    <xf numFmtId="0" fontId="74" fillId="31" borderId="42" xfId="52" applyFont="1" applyFill="1" applyBorder="1" applyAlignment="1">
      <alignment horizontal="center" vertical="center"/>
    </xf>
    <xf numFmtId="0" fontId="74" fillId="31" borderId="40" xfId="52" applyFont="1" applyFill="1" applyBorder="1" applyAlignment="1">
      <alignment horizontal="center" vertical="center"/>
    </xf>
    <xf numFmtId="0" fontId="74" fillId="31" borderId="52" xfId="52" applyFont="1" applyFill="1" applyBorder="1" applyAlignment="1">
      <alignment horizontal="center" vertical="center"/>
    </xf>
    <xf numFmtId="0" fontId="74" fillId="0" borderId="161" xfId="52" applyFont="1" applyBorder="1" applyAlignment="1">
      <alignment horizontal="center" vertical="center"/>
    </xf>
    <xf numFmtId="0" fontId="73" fillId="0" borderId="161" xfId="52" applyFont="1" applyBorder="1" applyAlignment="1">
      <alignment horizontal="center" vertical="center"/>
    </xf>
    <xf numFmtId="0" fontId="71" fillId="0" borderId="0" xfId="52" applyFont="1" applyAlignment="1">
      <alignment horizontal="left" vertical="center"/>
    </xf>
    <xf numFmtId="0" fontId="79" fillId="0" borderId="0" xfId="52" applyFont="1" applyAlignment="1">
      <alignment horizontal="left" vertical="center"/>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ハイパーリンク 3" xfId="54" xr:uid="{00000000-0005-0000-0000-00001D000000}"/>
    <cellStyle name="メモ" xfId="30" builtinId="10" customBuiltin="1"/>
    <cellStyle name="メモ 2" xfId="67" xr:uid="{00000000-0005-0000-0000-00001F000000}"/>
    <cellStyle name="メモ 3" xfId="63" xr:uid="{00000000-0005-0000-0000-000020000000}"/>
    <cellStyle name="メモ 4" xfId="66" xr:uid="{00000000-0005-0000-0000-000021000000}"/>
    <cellStyle name="メモ 5" xfId="64" xr:uid="{00000000-0005-0000-0000-000022000000}"/>
    <cellStyle name="メモ 6" xfId="61" xr:uid="{00000000-0005-0000-0000-000023000000}"/>
    <cellStyle name="リンク セル" xfId="31" builtinId="24" customBuiltin="1"/>
    <cellStyle name="悪い" xfId="32" builtinId="27" customBuiltin="1"/>
    <cellStyle name="計算" xfId="33" builtinId="22" customBuiltin="1"/>
    <cellStyle name="計算 2" xfId="70" xr:uid="{00000000-0005-0000-0000-000027000000}"/>
    <cellStyle name="計算 3" xfId="62" xr:uid="{00000000-0005-0000-0000-000028000000}"/>
    <cellStyle name="計算 4" xfId="68" xr:uid="{00000000-0005-0000-0000-000029000000}"/>
    <cellStyle name="計算 5" xfId="65" xr:uid="{00000000-0005-0000-0000-00002A000000}"/>
    <cellStyle name="計算 6" xfId="60" xr:uid="{00000000-0005-0000-0000-00002B000000}"/>
    <cellStyle name="警告文" xfId="34" builtinId="11" customBuiltin="1"/>
    <cellStyle name="桁区切り 2" xfId="35" xr:uid="{00000000-0005-0000-0000-00002D000000}"/>
    <cellStyle name="桁区切り 3" xfId="53" xr:uid="{00000000-0005-0000-0000-00002E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集計 2" xfId="75" xr:uid="{00000000-0005-0000-0000-000034000000}"/>
    <cellStyle name="集計 3" xfId="59" xr:uid="{00000000-0005-0000-0000-000035000000}"/>
    <cellStyle name="集計 4" xfId="73" xr:uid="{00000000-0005-0000-0000-000036000000}"/>
    <cellStyle name="集計 5" xfId="69" xr:uid="{00000000-0005-0000-0000-000037000000}"/>
    <cellStyle name="集計 6" xfId="56" xr:uid="{00000000-0005-0000-0000-000038000000}"/>
    <cellStyle name="出力" xfId="41" builtinId="21" customBuiltin="1"/>
    <cellStyle name="出力 2" xfId="76" xr:uid="{00000000-0005-0000-0000-00003A000000}"/>
    <cellStyle name="出力 3" xfId="58" xr:uid="{00000000-0005-0000-0000-00003B000000}"/>
    <cellStyle name="出力 4" xfId="74" xr:uid="{00000000-0005-0000-0000-00003C000000}"/>
    <cellStyle name="出力 5" xfId="71" xr:uid="{00000000-0005-0000-0000-00003D000000}"/>
    <cellStyle name="出力 6" xfId="78" xr:uid="{00000000-0005-0000-0000-00003E000000}"/>
    <cellStyle name="説明文" xfId="42" builtinId="53" customBuiltin="1"/>
    <cellStyle name="入力" xfId="43" builtinId="20" customBuiltin="1"/>
    <cellStyle name="入力 2" xfId="77" xr:uid="{00000000-0005-0000-0000-000041000000}"/>
    <cellStyle name="入力 3" xfId="57" xr:uid="{00000000-0005-0000-0000-000042000000}"/>
    <cellStyle name="入力 4" xfId="55" xr:uid="{00000000-0005-0000-0000-000043000000}"/>
    <cellStyle name="入力 5" xfId="72" xr:uid="{00000000-0005-0000-0000-000044000000}"/>
    <cellStyle name="入力 6" xfId="79" xr:uid="{00000000-0005-0000-0000-000045000000}"/>
    <cellStyle name="標準" xfId="0" builtinId="0"/>
    <cellStyle name="標準 2" xfId="44" xr:uid="{00000000-0005-0000-0000-000047000000}"/>
    <cellStyle name="標準 2 2" xfId="45" xr:uid="{00000000-0005-0000-0000-000048000000}"/>
    <cellStyle name="標準 3" xfId="46" xr:uid="{00000000-0005-0000-0000-000049000000}"/>
    <cellStyle name="標準 4" xfId="47" xr:uid="{00000000-0005-0000-0000-00004A000000}"/>
    <cellStyle name="標準 5" xfId="48" xr:uid="{00000000-0005-0000-0000-00004B000000}"/>
    <cellStyle name="標準 6" xfId="52" xr:uid="{00000000-0005-0000-0000-00004C000000}"/>
    <cellStyle name="標準_02)第22回県優勝大会県大会出場チーム関係書類( 06.11)" xfId="49" xr:uid="{00000000-0005-0000-0000-00004D000000}"/>
    <cellStyle name="標準_メンバー表" xfId="50" xr:uid="{00000000-0005-0000-0000-00004E000000}"/>
    <cellStyle name="良い" xfId="51" builtinId="26" customBuiltin="1"/>
  </cellStyles>
  <dxfs count="14">
    <dxf>
      <fill>
        <patternFill>
          <bgColor indexed="43"/>
        </patternFill>
      </fill>
    </dxf>
    <dxf>
      <fill>
        <patternFill>
          <bgColor indexed="41"/>
        </patternFill>
      </fill>
    </dxf>
    <dxf>
      <fill>
        <patternFill>
          <bgColor rgb="FFFFFF00"/>
        </patternFill>
      </fill>
    </dxf>
    <dxf>
      <fill>
        <patternFill>
          <bgColor indexed="41"/>
        </patternFill>
      </fill>
    </dxf>
    <dxf>
      <font>
        <condense val="0"/>
        <extend val="0"/>
        <color auto="1"/>
      </font>
      <fill>
        <patternFill>
          <bgColor indexed="41"/>
        </patternFill>
      </fill>
    </dxf>
    <dxf>
      <fill>
        <patternFill>
          <bgColor indexed="26"/>
        </patternFill>
      </fill>
    </dxf>
    <dxf>
      <font>
        <condense val="0"/>
        <extend val="0"/>
        <color indexed="12"/>
      </font>
      <fill>
        <patternFill>
          <bgColor rgb="FFCCFFFF"/>
        </patternFill>
      </fill>
    </dxf>
    <dxf>
      <fill>
        <patternFill>
          <bgColor rgb="FFFFFF99"/>
        </patternFill>
      </fill>
    </dxf>
    <dxf>
      <fill>
        <patternFill>
          <bgColor rgb="FFFFFF99"/>
        </patternFill>
      </fill>
    </dxf>
    <dxf>
      <fill>
        <patternFill>
          <bgColor indexed="43"/>
        </patternFill>
      </fill>
    </dxf>
    <dxf>
      <fill>
        <patternFill>
          <bgColor indexed="41"/>
        </patternFill>
      </fill>
    </dxf>
    <dxf>
      <fill>
        <patternFill>
          <bgColor indexed="41"/>
        </patternFill>
      </fill>
    </dxf>
    <dxf>
      <fill>
        <patternFill>
          <bgColor theme="9" tint="0.39994506668294322"/>
        </patternFill>
      </fill>
    </dxf>
    <dxf>
      <fill>
        <patternFill>
          <bgColor indexed="41"/>
        </patternFill>
      </fill>
    </dxf>
  </dxfs>
  <tableStyles count="0" defaultTableStyle="TableStyleMedium9" defaultPivotStyle="PivotStyleLight16"/>
  <colors>
    <mruColors>
      <color rgb="FFFFFF99"/>
      <color rgb="FFCCFFFF"/>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a:extLst>
            <a:ext uri="{FF2B5EF4-FFF2-40B4-BE49-F238E27FC236}">
              <a16:creationId xmlns:a16="http://schemas.microsoft.com/office/drawing/2014/main" id="{00000000-0008-0000-0000-000043040000}"/>
            </a:ext>
          </a:extLst>
        </xdr:cNvPr>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314326</xdr:colOff>
      <xdr:row>26</xdr:row>
      <xdr:rowOff>9525</xdr:rowOff>
    </xdr:from>
    <xdr:ext cx="4743450" cy="2569500"/>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7058026" y="4810125"/>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katou.yuuko@olive.plal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AC46"/>
  <sheetViews>
    <sheetView showZeros="0" tabSelected="1" view="pageBreakPreview" zoomScaleNormal="91" zoomScaleSheetLayoutView="100" workbookViewId="0">
      <selection sqref="A1:Q2"/>
    </sheetView>
  </sheetViews>
  <sheetFormatPr defaultColWidth="9" defaultRowHeight="14.25"/>
  <cols>
    <col min="1" max="1" width="1.5" style="29" customWidth="1"/>
    <col min="2" max="2" width="7.125" style="29" customWidth="1"/>
    <col min="3" max="7" width="4.125" style="29" customWidth="1"/>
    <col min="8" max="9" width="5.625" style="29" customWidth="1"/>
    <col min="10" max="10" width="5.5" style="29" customWidth="1"/>
    <col min="11" max="11" width="5.625" style="29" customWidth="1"/>
    <col min="12" max="12" width="7.5" style="29" customWidth="1"/>
    <col min="13" max="13" width="22.75" style="29" customWidth="1"/>
    <col min="14" max="14" width="1.75" style="29" customWidth="1"/>
    <col min="15" max="15" width="12.875" style="29" customWidth="1"/>
    <col min="16" max="16" width="5.625" style="29" customWidth="1"/>
    <col min="17" max="17" width="14.375" style="29" customWidth="1"/>
    <col min="18" max="16384" width="9" style="29"/>
  </cols>
  <sheetData>
    <row r="1" spans="1:29" s="76" customFormat="1" ht="30" customHeight="1">
      <c r="A1" s="164" t="s">
        <v>162</v>
      </c>
      <c r="B1" s="164"/>
      <c r="C1" s="164"/>
      <c r="D1" s="164"/>
      <c r="E1" s="164"/>
      <c r="F1" s="164"/>
      <c r="G1" s="164"/>
      <c r="H1" s="164"/>
      <c r="I1" s="164"/>
      <c r="J1" s="164"/>
      <c r="K1" s="164"/>
      <c r="L1" s="164"/>
      <c r="M1" s="164"/>
      <c r="N1" s="164"/>
      <c r="O1" s="164"/>
      <c r="P1" s="164"/>
      <c r="Q1" s="164"/>
    </row>
    <row r="2" spans="1:29" s="76" customFormat="1" ht="49.5" customHeight="1">
      <c r="A2" s="164"/>
      <c r="B2" s="164"/>
      <c r="C2" s="164"/>
      <c r="D2" s="164"/>
      <c r="E2" s="164"/>
      <c r="F2" s="164"/>
      <c r="G2" s="164"/>
      <c r="H2" s="164"/>
      <c r="I2" s="164"/>
      <c r="J2" s="164"/>
      <c r="K2" s="164"/>
      <c r="L2" s="164"/>
      <c r="M2" s="164"/>
      <c r="N2" s="164"/>
      <c r="O2" s="164"/>
      <c r="P2" s="164"/>
      <c r="Q2" s="164"/>
    </row>
    <row r="3" spans="1:29" ht="15" customHeight="1" thickBot="1">
      <c r="A3" s="118"/>
      <c r="B3" s="119"/>
      <c r="C3" s="119"/>
      <c r="D3" s="119"/>
      <c r="E3" s="119"/>
      <c r="F3" s="119"/>
      <c r="G3" s="119"/>
      <c r="H3" s="119"/>
      <c r="I3" s="119"/>
      <c r="J3" s="119"/>
      <c r="K3" s="119"/>
      <c r="L3" s="119"/>
      <c r="M3" s="119"/>
      <c r="N3" s="119"/>
      <c r="O3" s="119"/>
      <c r="P3" s="119"/>
      <c r="Q3" s="120" t="s">
        <v>57</v>
      </c>
    </row>
    <row r="4" spans="1:29" ht="34.5" customHeight="1" thickBot="1">
      <c r="A4" s="118"/>
      <c r="B4" s="167" t="s">
        <v>39</v>
      </c>
      <c r="C4" s="168"/>
      <c r="D4" s="169"/>
      <c r="E4" s="212"/>
      <c r="F4" s="213"/>
      <c r="G4" s="213"/>
      <c r="H4" s="213"/>
      <c r="I4" s="213"/>
      <c r="J4" s="213"/>
      <c r="K4" s="213"/>
      <c r="L4" s="213"/>
      <c r="M4" s="213"/>
      <c r="N4" s="214"/>
      <c r="O4" s="131" t="s">
        <v>25</v>
      </c>
      <c r="P4" s="205"/>
      <c r="Q4" s="206"/>
      <c r="S4" s="111"/>
      <c r="T4" s="197"/>
      <c r="U4" s="197"/>
      <c r="V4" s="197"/>
      <c r="W4" s="197"/>
      <c r="X4" s="197"/>
      <c r="Y4" s="197"/>
      <c r="Z4" s="197"/>
      <c r="AA4" s="197"/>
      <c r="AB4" s="197"/>
      <c r="AC4" s="197"/>
    </row>
    <row r="5" spans="1:29" ht="24" customHeight="1">
      <c r="A5" s="118"/>
      <c r="B5" s="30" t="s">
        <v>15</v>
      </c>
      <c r="C5" s="215"/>
      <c r="D5" s="216"/>
      <c r="E5" s="216"/>
      <c r="F5" s="216"/>
      <c r="G5" s="216"/>
      <c r="H5" s="216"/>
      <c r="I5" s="216"/>
      <c r="J5" s="216"/>
      <c r="K5" s="216"/>
      <c r="L5" s="216"/>
      <c r="M5" s="216"/>
      <c r="N5" s="216"/>
      <c r="O5" s="216"/>
      <c r="P5" s="217"/>
      <c r="Q5" s="218"/>
      <c r="S5" s="29" t="s">
        <v>26</v>
      </c>
      <c r="T5" s="197"/>
      <c r="U5" s="197"/>
      <c r="V5" s="197"/>
      <c r="W5" s="197"/>
      <c r="X5" s="197"/>
      <c r="Y5" s="197"/>
      <c r="Z5" s="197"/>
      <c r="AA5" s="197"/>
      <c r="AB5" s="197"/>
      <c r="AC5" s="197"/>
    </row>
    <row r="6" spans="1:29" ht="24" customHeight="1">
      <c r="A6" s="118"/>
      <c r="B6" s="170" t="s">
        <v>16</v>
      </c>
      <c r="C6" s="165" t="s">
        <v>30</v>
      </c>
      <c r="D6" s="166"/>
      <c r="E6" s="31" t="s">
        <v>31</v>
      </c>
      <c r="F6" s="175"/>
      <c r="G6" s="176"/>
      <c r="H6" s="176"/>
      <c r="I6" s="176"/>
      <c r="J6" s="177"/>
      <c r="K6" s="177"/>
      <c r="L6" s="177"/>
      <c r="M6" s="177"/>
      <c r="N6" s="177"/>
      <c r="O6" s="177"/>
      <c r="P6" s="177"/>
      <c r="Q6" s="178"/>
      <c r="S6" s="29" t="s">
        <v>27</v>
      </c>
      <c r="T6" s="197"/>
      <c r="U6" s="197"/>
      <c r="V6" s="197"/>
      <c r="W6" s="197"/>
      <c r="X6" s="197"/>
      <c r="Y6" s="197"/>
      <c r="Z6" s="197"/>
      <c r="AA6" s="197"/>
      <c r="AB6" s="197"/>
      <c r="AC6" s="197"/>
    </row>
    <row r="7" spans="1:29" ht="24" customHeight="1">
      <c r="A7" s="118"/>
      <c r="B7" s="171"/>
      <c r="C7" s="165" t="s">
        <v>32</v>
      </c>
      <c r="D7" s="260"/>
      <c r="E7" s="256"/>
      <c r="F7" s="257"/>
      <c r="G7" s="257"/>
      <c r="H7" s="257"/>
      <c r="I7" s="258"/>
      <c r="J7" s="182" t="s">
        <v>33</v>
      </c>
      <c r="K7" s="183"/>
      <c r="L7" s="179"/>
      <c r="M7" s="180"/>
      <c r="N7" s="180"/>
      <c r="O7" s="180"/>
      <c r="P7" s="180"/>
      <c r="Q7" s="181"/>
      <c r="T7" s="197"/>
      <c r="U7" s="197"/>
      <c r="V7" s="197"/>
      <c r="W7" s="197"/>
      <c r="X7" s="197"/>
      <c r="Y7" s="197"/>
      <c r="Z7" s="197"/>
      <c r="AA7" s="197"/>
      <c r="AB7" s="197"/>
      <c r="AC7" s="197"/>
    </row>
    <row r="8" spans="1:29" ht="24" customHeight="1" thickBot="1">
      <c r="A8" s="118"/>
      <c r="B8" s="172"/>
      <c r="C8" s="261" t="s">
        <v>13</v>
      </c>
      <c r="D8" s="262"/>
      <c r="E8" s="194"/>
      <c r="F8" s="194"/>
      <c r="G8" s="194"/>
      <c r="H8" s="194"/>
      <c r="I8" s="194"/>
      <c r="J8" s="259" t="s">
        <v>14</v>
      </c>
      <c r="K8" s="259"/>
      <c r="L8" s="209"/>
      <c r="M8" s="210"/>
      <c r="N8" s="210"/>
      <c r="O8" s="210"/>
      <c r="P8" s="210"/>
      <c r="Q8" s="211"/>
      <c r="T8" s="68" t="s">
        <v>78</v>
      </c>
    </row>
    <row r="9" spans="1:29" ht="12.95" customHeight="1">
      <c r="A9" s="118"/>
      <c r="B9" s="66"/>
      <c r="C9" s="66"/>
      <c r="D9" s="36"/>
      <c r="E9" s="36"/>
      <c r="F9" s="36"/>
      <c r="G9" s="36"/>
      <c r="H9" s="36"/>
      <c r="I9" s="36"/>
      <c r="J9" s="67"/>
      <c r="K9" s="67"/>
      <c r="L9" s="67"/>
      <c r="M9" s="67"/>
      <c r="N9" s="67"/>
      <c r="O9" s="67"/>
      <c r="P9" s="67"/>
      <c r="Q9" s="67"/>
      <c r="T9" s="68"/>
    </row>
    <row r="10" spans="1:29" ht="44.25" customHeight="1" thickBot="1">
      <c r="A10" s="118"/>
      <c r="B10" s="186" t="s">
        <v>29</v>
      </c>
      <c r="C10" s="186"/>
      <c r="D10" s="186"/>
      <c r="E10" s="186"/>
      <c r="F10" s="186"/>
      <c r="G10" s="186"/>
      <c r="H10" s="186"/>
      <c r="I10" s="186"/>
      <c r="J10" s="186"/>
      <c r="K10" s="186"/>
      <c r="L10" s="186"/>
      <c r="M10" s="186"/>
      <c r="N10" s="186"/>
      <c r="O10" s="186"/>
      <c r="P10" s="186"/>
      <c r="Q10" s="186"/>
      <c r="T10" s="68"/>
    </row>
    <row r="11" spans="1:29" ht="29.25" customHeight="1" thickTop="1">
      <c r="A11" s="118"/>
      <c r="B11" s="26" t="s">
        <v>18</v>
      </c>
      <c r="C11" s="195" t="s">
        <v>0</v>
      </c>
      <c r="D11" s="196"/>
      <c r="E11" s="190">
        <f>+E4</f>
        <v>0</v>
      </c>
      <c r="F11" s="191"/>
      <c r="G11" s="191"/>
      <c r="H11" s="191"/>
      <c r="I11" s="191"/>
      <c r="J11" s="191"/>
      <c r="K11" s="191"/>
      <c r="L11" s="191"/>
      <c r="M11" s="192"/>
      <c r="N11" s="36"/>
      <c r="O11" s="121" t="s">
        <v>69</v>
      </c>
      <c r="P11" s="184"/>
      <c r="Q11" s="185"/>
      <c r="R11"/>
      <c r="T11" s="68"/>
    </row>
    <row r="12" spans="1:29" ht="19.899999999999999" customHeight="1">
      <c r="A12" s="118"/>
      <c r="B12" s="173" t="s">
        <v>1</v>
      </c>
      <c r="C12" s="174"/>
      <c r="D12" s="187"/>
      <c r="E12" s="188"/>
      <c r="F12" s="188"/>
      <c r="G12" s="189"/>
      <c r="H12" s="193" t="s">
        <v>10</v>
      </c>
      <c r="I12" s="174"/>
      <c r="J12" s="187"/>
      <c r="K12" s="188"/>
      <c r="L12" s="188"/>
      <c r="M12" s="271"/>
      <c r="N12" s="36"/>
      <c r="O12" s="69" t="s">
        <v>19</v>
      </c>
      <c r="P12" s="207"/>
      <c r="Q12" s="208"/>
      <c r="R12"/>
      <c r="S12" s="29" t="s">
        <v>65</v>
      </c>
      <c r="T12" s="68"/>
    </row>
    <row r="13" spans="1:29" ht="19.899999999999999" customHeight="1">
      <c r="A13" s="118"/>
      <c r="B13" s="173" t="s">
        <v>35</v>
      </c>
      <c r="C13" s="174"/>
      <c r="D13" s="187"/>
      <c r="E13" s="188"/>
      <c r="F13" s="188"/>
      <c r="G13" s="189"/>
      <c r="H13" s="193" t="s">
        <v>36</v>
      </c>
      <c r="I13" s="174"/>
      <c r="J13" s="187"/>
      <c r="K13" s="188"/>
      <c r="L13" s="188"/>
      <c r="M13" s="272"/>
      <c r="N13" s="36"/>
      <c r="O13" s="70" t="s">
        <v>68</v>
      </c>
      <c r="P13" s="207"/>
      <c r="Q13" s="208"/>
      <c r="R13"/>
      <c r="S13" s="29" t="s">
        <v>62</v>
      </c>
      <c r="T13" s="68" t="s">
        <v>26</v>
      </c>
    </row>
    <row r="14" spans="1:29" ht="19.899999999999999" customHeight="1" thickBot="1">
      <c r="A14" s="118"/>
      <c r="B14" s="269"/>
      <c r="C14" s="263" t="s">
        <v>17</v>
      </c>
      <c r="D14" s="264"/>
      <c r="E14" s="264"/>
      <c r="F14" s="264"/>
      <c r="G14" s="265"/>
      <c r="H14" s="263" t="s">
        <v>20</v>
      </c>
      <c r="I14" s="265"/>
      <c r="J14" s="276" t="s">
        <v>3</v>
      </c>
      <c r="K14" s="276" t="s">
        <v>2</v>
      </c>
      <c r="L14" s="278" t="s">
        <v>4</v>
      </c>
      <c r="M14" s="283" t="s">
        <v>74</v>
      </c>
      <c r="N14" s="36"/>
      <c r="O14" s="71" t="s">
        <v>37</v>
      </c>
      <c r="P14" s="281"/>
      <c r="Q14" s="282"/>
      <c r="R14"/>
      <c r="S14" s="29" t="s">
        <v>64</v>
      </c>
      <c r="T14" s="68" t="s">
        <v>27</v>
      </c>
    </row>
    <row r="15" spans="1:29" ht="19.899999999999999" customHeight="1" thickBot="1">
      <c r="A15" s="118"/>
      <c r="B15" s="270"/>
      <c r="C15" s="266"/>
      <c r="D15" s="267"/>
      <c r="E15" s="267"/>
      <c r="F15" s="267"/>
      <c r="G15" s="268"/>
      <c r="H15" s="266"/>
      <c r="I15" s="268"/>
      <c r="J15" s="277"/>
      <c r="K15" s="277"/>
      <c r="L15" s="279"/>
      <c r="M15" s="284"/>
      <c r="N15" s="36"/>
      <c r="O15" s="122"/>
      <c r="P15" s="122"/>
      <c r="Q15" s="123"/>
      <c r="R15"/>
      <c r="S15" s="29" t="s">
        <v>61</v>
      </c>
      <c r="T15" s="68"/>
    </row>
    <row r="16" spans="1:29" ht="19.899999999999999" customHeight="1">
      <c r="A16" s="118"/>
      <c r="B16" s="27">
        <v>1</v>
      </c>
      <c r="C16" s="161"/>
      <c r="D16" s="162"/>
      <c r="E16" s="162"/>
      <c r="F16" s="162"/>
      <c r="G16" s="163"/>
      <c r="H16" s="219">
        <v>4</v>
      </c>
      <c r="I16" s="220"/>
      <c r="J16" s="58"/>
      <c r="K16" s="58"/>
      <c r="L16" s="129"/>
      <c r="M16" s="128"/>
      <c r="N16" s="36"/>
      <c r="O16" s="124" t="s">
        <v>38</v>
      </c>
      <c r="P16" s="201"/>
      <c r="Q16" s="202"/>
      <c r="R16"/>
      <c r="S16" s="29" t="s">
        <v>66</v>
      </c>
      <c r="T16" s="68"/>
    </row>
    <row r="17" spans="1:20" ht="19.899999999999999" customHeight="1" thickBot="1">
      <c r="A17" s="118"/>
      <c r="B17" s="27">
        <v>2</v>
      </c>
      <c r="C17" s="161"/>
      <c r="D17" s="162"/>
      <c r="E17" s="162"/>
      <c r="F17" s="162"/>
      <c r="G17" s="163"/>
      <c r="H17" s="219">
        <v>5</v>
      </c>
      <c r="I17" s="220"/>
      <c r="J17" s="58"/>
      <c r="K17" s="58"/>
      <c r="L17" s="129"/>
      <c r="M17" s="128"/>
      <c r="N17" s="36"/>
      <c r="O17" s="72" t="s">
        <v>24</v>
      </c>
      <c r="P17" s="203"/>
      <c r="Q17" s="204"/>
      <c r="R17"/>
      <c r="S17" s="29" t="s">
        <v>63</v>
      </c>
      <c r="T17" s="68"/>
    </row>
    <row r="18" spans="1:20" ht="19.899999999999999" customHeight="1">
      <c r="A18" s="118"/>
      <c r="B18" s="27">
        <v>3</v>
      </c>
      <c r="C18" s="161"/>
      <c r="D18" s="162"/>
      <c r="E18" s="162"/>
      <c r="F18" s="162"/>
      <c r="G18" s="163"/>
      <c r="H18" s="219">
        <v>6</v>
      </c>
      <c r="I18" s="220"/>
      <c r="J18" s="58"/>
      <c r="K18" s="58"/>
      <c r="L18" s="129"/>
      <c r="M18" s="128"/>
      <c r="N18" s="36"/>
      <c r="O18" s="67"/>
      <c r="P18" s="67"/>
      <c r="Q18" s="36"/>
      <c r="R18" s="32"/>
    </row>
    <row r="19" spans="1:20" ht="19.899999999999999" customHeight="1">
      <c r="A19" s="118"/>
      <c r="B19" s="27">
        <v>4</v>
      </c>
      <c r="C19" s="161"/>
      <c r="D19" s="162"/>
      <c r="E19" s="162"/>
      <c r="F19" s="162"/>
      <c r="G19" s="163"/>
      <c r="H19" s="219">
        <v>7</v>
      </c>
      <c r="I19" s="220"/>
      <c r="J19" s="58"/>
      <c r="K19" s="58"/>
      <c r="L19" s="129"/>
      <c r="M19" s="128"/>
      <c r="N19" s="36"/>
      <c r="O19" s="125"/>
      <c r="P19" s="132" t="s">
        <v>72</v>
      </c>
      <c r="Q19" s="118"/>
      <c r="R19" s="32"/>
    </row>
    <row r="20" spans="1:20" ht="19.899999999999999" customHeight="1">
      <c r="A20" s="118"/>
      <c r="B20" s="27">
        <v>5</v>
      </c>
      <c r="C20" s="161"/>
      <c r="D20" s="162"/>
      <c r="E20" s="162"/>
      <c r="F20" s="162"/>
      <c r="G20" s="163"/>
      <c r="H20" s="219">
        <v>8</v>
      </c>
      <c r="I20" s="220"/>
      <c r="J20" s="58"/>
      <c r="K20" s="58"/>
      <c r="L20" s="129"/>
      <c r="M20" s="128"/>
      <c r="N20" s="36"/>
      <c r="O20" s="126"/>
      <c r="P20" s="132" t="s">
        <v>73</v>
      </c>
      <c r="Q20" s="118"/>
      <c r="R20" s="32"/>
    </row>
    <row r="21" spans="1:20" ht="19.899999999999999" customHeight="1" thickBot="1">
      <c r="A21" s="118"/>
      <c r="B21" s="27">
        <v>6</v>
      </c>
      <c r="C21" s="161"/>
      <c r="D21" s="162"/>
      <c r="E21" s="162"/>
      <c r="F21" s="162"/>
      <c r="G21" s="163"/>
      <c r="H21" s="219">
        <v>9</v>
      </c>
      <c r="I21" s="220"/>
      <c r="J21" s="58"/>
      <c r="K21" s="58"/>
      <c r="L21" s="129"/>
      <c r="M21" s="128"/>
      <c r="N21" s="36"/>
      <c r="O21" s="123"/>
      <c r="P21" s="123"/>
      <c r="Q21" s="123"/>
      <c r="R21" s="34"/>
    </row>
    <row r="22" spans="1:20" ht="19.899999999999999" customHeight="1">
      <c r="A22" s="118"/>
      <c r="B22" s="27">
        <v>7</v>
      </c>
      <c r="C22" s="161"/>
      <c r="D22" s="162"/>
      <c r="E22" s="162"/>
      <c r="F22" s="162"/>
      <c r="G22" s="163"/>
      <c r="H22" s="219">
        <v>10</v>
      </c>
      <c r="I22" s="220"/>
      <c r="J22" s="58"/>
      <c r="K22" s="58"/>
      <c r="L22" s="129"/>
      <c r="M22" s="128"/>
      <c r="N22" s="36"/>
      <c r="O22" s="198" t="s">
        <v>75</v>
      </c>
      <c r="P22" s="199"/>
      <c r="Q22" s="200"/>
      <c r="R22" s="32"/>
    </row>
    <row r="23" spans="1:20" ht="19.899999999999999" customHeight="1">
      <c r="A23" s="118"/>
      <c r="B23" s="27">
        <v>8</v>
      </c>
      <c r="C23" s="161"/>
      <c r="D23" s="162"/>
      <c r="E23" s="162"/>
      <c r="F23" s="162"/>
      <c r="G23" s="163"/>
      <c r="H23" s="219">
        <v>11</v>
      </c>
      <c r="I23" s="220"/>
      <c r="J23" s="58"/>
      <c r="K23" s="58"/>
      <c r="L23" s="129"/>
      <c r="M23" s="128"/>
      <c r="N23" s="36"/>
      <c r="O23" s="273"/>
      <c r="P23" s="274"/>
      <c r="Q23" s="275"/>
      <c r="R23" s="34"/>
    </row>
    <row r="24" spans="1:20" ht="19.899999999999999" customHeight="1">
      <c r="A24" s="118"/>
      <c r="B24" s="27">
        <v>9</v>
      </c>
      <c r="C24" s="161"/>
      <c r="D24" s="162"/>
      <c r="E24" s="162"/>
      <c r="F24" s="162"/>
      <c r="G24" s="163"/>
      <c r="H24" s="219">
        <v>12</v>
      </c>
      <c r="I24" s="220"/>
      <c r="J24" s="58"/>
      <c r="K24" s="58"/>
      <c r="L24" s="129"/>
      <c r="M24" s="128"/>
      <c r="N24" s="36"/>
      <c r="O24" s="230" t="s">
        <v>58</v>
      </c>
      <c r="P24" s="231"/>
      <c r="Q24" s="232"/>
      <c r="R24" s="32"/>
    </row>
    <row r="25" spans="1:20" ht="19.899999999999999" customHeight="1">
      <c r="A25" s="118"/>
      <c r="B25" s="27">
        <v>10</v>
      </c>
      <c r="C25" s="161"/>
      <c r="D25" s="162"/>
      <c r="E25" s="162"/>
      <c r="F25" s="162"/>
      <c r="G25" s="163"/>
      <c r="H25" s="219">
        <v>13</v>
      </c>
      <c r="I25" s="220"/>
      <c r="J25" s="58"/>
      <c r="K25" s="58"/>
      <c r="L25" s="129"/>
      <c r="M25" s="128"/>
      <c r="N25" s="36"/>
      <c r="O25" s="73" t="s">
        <v>60</v>
      </c>
      <c r="P25" s="285" t="s">
        <v>59</v>
      </c>
      <c r="Q25" s="286"/>
      <c r="R25" s="32"/>
    </row>
    <row r="26" spans="1:20" ht="19.899999999999999" customHeight="1">
      <c r="A26" s="118"/>
      <c r="B26" s="27">
        <v>11</v>
      </c>
      <c r="C26" s="161"/>
      <c r="D26" s="162"/>
      <c r="E26" s="162"/>
      <c r="F26" s="162"/>
      <c r="G26" s="163"/>
      <c r="H26" s="219">
        <v>14</v>
      </c>
      <c r="I26" s="220"/>
      <c r="J26" s="58"/>
      <c r="K26" s="58"/>
      <c r="L26" s="129"/>
      <c r="M26" s="128"/>
      <c r="N26" s="36"/>
      <c r="O26" s="141">
        <f>D12</f>
        <v>0</v>
      </c>
      <c r="P26" s="240"/>
      <c r="Q26" s="241"/>
      <c r="R26" s="33"/>
    </row>
    <row r="27" spans="1:20" ht="19.899999999999999" customHeight="1">
      <c r="A27" s="118"/>
      <c r="B27" s="27">
        <v>12</v>
      </c>
      <c r="C27" s="161"/>
      <c r="D27" s="162"/>
      <c r="E27" s="162"/>
      <c r="F27" s="162"/>
      <c r="G27" s="163"/>
      <c r="H27" s="219">
        <v>15</v>
      </c>
      <c r="I27" s="220"/>
      <c r="J27" s="58"/>
      <c r="K27" s="58"/>
      <c r="L27" s="129"/>
      <c r="M27" s="128"/>
      <c r="N27" s="36"/>
      <c r="O27" s="141">
        <f>J12</f>
        <v>0</v>
      </c>
      <c r="P27" s="240"/>
      <c r="Q27" s="241"/>
      <c r="R27" s="33"/>
    </row>
    <row r="28" spans="1:20" ht="19.899999999999999" customHeight="1">
      <c r="A28" s="118"/>
      <c r="B28" s="27">
        <v>13</v>
      </c>
      <c r="C28" s="161"/>
      <c r="D28" s="162"/>
      <c r="E28" s="162"/>
      <c r="F28" s="162"/>
      <c r="G28" s="163"/>
      <c r="H28" s="219">
        <v>16</v>
      </c>
      <c r="I28" s="220"/>
      <c r="J28" s="58"/>
      <c r="K28" s="58"/>
      <c r="L28" s="129"/>
      <c r="M28" s="128"/>
      <c r="N28" s="36"/>
      <c r="O28" s="115"/>
      <c r="P28" s="240"/>
      <c r="Q28" s="241"/>
      <c r="R28" s="32"/>
    </row>
    <row r="29" spans="1:20" ht="19.899999999999999" customHeight="1">
      <c r="A29" s="118"/>
      <c r="B29" s="27">
        <v>14</v>
      </c>
      <c r="C29" s="161"/>
      <c r="D29" s="236"/>
      <c r="E29" s="236"/>
      <c r="F29" s="236"/>
      <c r="G29" s="237"/>
      <c r="H29" s="219">
        <v>17</v>
      </c>
      <c r="I29" s="220"/>
      <c r="J29" s="58"/>
      <c r="K29" s="58"/>
      <c r="L29" s="129"/>
      <c r="M29" s="128"/>
      <c r="N29" s="36"/>
      <c r="O29" s="115"/>
      <c r="P29" s="240"/>
      <c r="Q29" s="241"/>
      <c r="R29" s="35"/>
    </row>
    <row r="30" spans="1:20" ht="19.899999999999999" customHeight="1" thickBot="1">
      <c r="A30" s="118"/>
      <c r="B30" s="28">
        <v>15</v>
      </c>
      <c r="C30" s="233"/>
      <c r="D30" s="234"/>
      <c r="E30" s="234"/>
      <c r="F30" s="234"/>
      <c r="G30" s="235"/>
      <c r="H30" s="238">
        <v>18</v>
      </c>
      <c r="I30" s="239"/>
      <c r="J30" s="59"/>
      <c r="K30" s="59"/>
      <c r="L30" s="130"/>
      <c r="M30" s="127"/>
      <c r="N30" s="36"/>
      <c r="O30" s="230" t="s">
        <v>139</v>
      </c>
      <c r="P30" s="231"/>
      <c r="Q30" s="232"/>
      <c r="R30" s="32"/>
    </row>
    <row r="31" spans="1:20" ht="19.5" customHeight="1" thickTop="1">
      <c r="A31" s="118"/>
      <c r="B31" s="147" t="s">
        <v>111</v>
      </c>
      <c r="C31" s="147"/>
      <c r="D31" s="147"/>
      <c r="E31" s="147"/>
      <c r="F31" s="147"/>
      <c r="G31" s="147"/>
      <c r="H31" s="147"/>
      <c r="I31" s="147"/>
      <c r="J31" s="147"/>
      <c r="K31" s="147"/>
      <c r="L31" s="147"/>
      <c r="M31" s="147"/>
      <c r="N31" s="36"/>
      <c r="O31" s="73" t="s">
        <v>60</v>
      </c>
      <c r="P31" s="74" t="s">
        <v>80</v>
      </c>
      <c r="Q31" s="75" t="s">
        <v>81</v>
      </c>
    </row>
    <row r="32" spans="1:20" ht="19.5" customHeight="1">
      <c r="A32" s="118"/>
      <c r="B32" s="147" t="s">
        <v>112</v>
      </c>
      <c r="C32" s="147"/>
      <c r="D32" s="147"/>
      <c r="E32" s="147"/>
      <c r="F32" s="147"/>
      <c r="G32" s="147"/>
      <c r="H32" s="147"/>
      <c r="I32" s="147"/>
      <c r="J32" s="147"/>
      <c r="K32" s="147"/>
      <c r="L32" s="147"/>
      <c r="M32" s="147"/>
      <c r="N32" s="36"/>
      <c r="O32" s="141">
        <f>D12</f>
        <v>0</v>
      </c>
      <c r="P32" s="114"/>
      <c r="Q32" s="112"/>
      <c r="S32" s="29" t="s">
        <v>115</v>
      </c>
    </row>
    <row r="33" spans="1:19" ht="19.5" customHeight="1" thickBot="1">
      <c r="A33" s="118"/>
      <c r="B33" s="147" t="s">
        <v>135</v>
      </c>
      <c r="N33" s="36"/>
      <c r="O33" s="141">
        <f>J12</f>
        <v>0</v>
      </c>
      <c r="P33" s="114"/>
      <c r="Q33" s="112"/>
      <c r="S33" s="29" t="s">
        <v>77</v>
      </c>
    </row>
    <row r="34" spans="1:19" ht="19.5" customHeight="1" thickBot="1">
      <c r="A34" s="118"/>
      <c r="B34" s="242" t="s">
        <v>136</v>
      </c>
      <c r="C34" s="243"/>
      <c r="D34" s="244" t="s">
        <v>114</v>
      </c>
      <c r="E34" s="245"/>
      <c r="F34" s="244"/>
      <c r="G34" s="243"/>
      <c r="H34" s="243"/>
      <c r="I34" s="243"/>
      <c r="J34" s="245"/>
      <c r="K34" s="148" t="s">
        <v>137</v>
      </c>
      <c r="L34" s="149" t="s">
        <v>80</v>
      </c>
      <c r="M34" s="146" t="str">
        <f>IF(H34="","",H34*500)</f>
        <v/>
      </c>
      <c r="N34" s="36"/>
      <c r="O34" s="115"/>
      <c r="P34" s="114"/>
      <c r="Q34" s="112"/>
      <c r="S34" s="29" t="s">
        <v>82</v>
      </c>
    </row>
    <row r="35" spans="1:19" ht="19.5" customHeight="1" thickBot="1">
      <c r="A35" s="118"/>
      <c r="B35" s="242" t="s">
        <v>136</v>
      </c>
      <c r="C35" s="243"/>
      <c r="D35" s="244" t="s">
        <v>114</v>
      </c>
      <c r="E35" s="245"/>
      <c r="F35" s="244"/>
      <c r="G35" s="243"/>
      <c r="H35" s="243"/>
      <c r="I35" s="243"/>
      <c r="J35" s="245"/>
      <c r="K35" s="148" t="s">
        <v>137</v>
      </c>
      <c r="L35" s="149" t="s">
        <v>80</v>
      </c>
      <c r="M35" s="146"/>
      <c r="N35" s="36"/>
      <c r="O35" s="116"/>
      <c r="P35" s="144"/>
      <c r="Q35" s="113"/>
      <c r="S35" s="29" t="s">
        <v>120</v>
      </c>
    </row>
    <row r="36" spans="1:19" ht="19.5" customHeight="1" thickBot="1">
      <c r="A36" s="118"/>
      <c r="B36" s="242" t="s">
        <v>136</v>
      </c>
      <c r="C36" s="243"/>
      <c r="D36" s="244" t="s">
        <v>114</v>
      </c>
      <c r="E36" s="245"/>
      <c r="F36" s="244"/>
      <c r="G36" s="243"/>
      <c r="H36" s="243"/>
      <c r="I36" s="243"/>
      <c r="J36" s="245"/>
      <c r="K36" s="148" t="s">
        <v>137</v>
      </c>
      <c r="L36" s="149" t="s">
        <v>80</v>
      </c>
      <c r="M36" s="146"/>
      <c r="N36" s="36"/>
      <c r="O36" s="36"/>
      <c r="P36" s="36"/>
      <c r="Q36" s="36"/>
    </row>
    <row r="37" spans="1:19" ht="19.5" customHeight="1" thickBot="1">
      <c r="A37" s="118"/>
      <c r="B37" s="242" t="s">
        <v>138</v>
      </c>
      <c r="C37" s="245"/>
      <c r="D37" s="244" t="s">
        <v>114</v>
      </c>
      <c r="E37" s="245"/>
      <c r="F37" s="244"/>
      <c r="G37" s="243"/>
      <c r="H37" s="243"/>
      <c r="I37" s="243"/>
      <c r="J37" s="280"/>
      <c r="K37" s="246"/>
      <c r="L37" s="246"/>
      <c r="M37" s="118"/>
      <c r="N37" s="36"/>
      <c r="O37" s="36"/>
      <c r="P37" s="36"/>
      <c r="Q37" s="36"/>
      <c r="S37" s="29" t="s">
        <v>34</v>
      </c>
    </row>
    <row r="38" spans="1:19" ht="19.5" customHeight="1" thickBot="1">
      <c r="A38" s="118"/>
      <c r="B38" s="150"/>
      <c r="C38" s="151"/>
      <c r="D38" s="151"/>
      <c r="E38" s="151"/>
      <c r="F38" s="151"/>
      <c r="G38" s="151"/>
      <c r="H38" s="151"/>
      <c r="I38" s="151"/>
      <c r="J38" s="151"/>
      <c r="K38" s="145"/>
      <c r="L38" s="145"/>
      <c r="M38" s="118"/>
      <c r="N38" s="36"/>
      <c r="O38" s="36"/>
      <c r="P38" s="36"/>
      <c r="Q38" s="36"/>
    </row>
    <row r="39" spans="1:19" ht="14.25" customHeight="1">
      <c r="A39" s="118"/>
      <c r="B39" s="221" t="s">
        <v>140</v>
      </c>
      <c r="C39" s="222"/>
      <c r="D39" s="222"/>
      <c r="E39" s="222"/>
      <c r="F39" s="222"/>
      <c r="G39" s="222"/>
      <c r="H39" s="222"/>
      <c r="I39" s="222"/>
      <c r="J39" s="222"/>
      <c r="K39" s="222"/>
      <c r="L39" s="222"/>
      <c r="M39" s="222"/>
      <c r="N39" s="222"/>
      <c r="O39" s="222"/>
      <c r="P39" s="222"/>
      <c r="Q39" s="223"/>
    </row>
    <row r="40" spans="1:19">
      <c r="A40" s="118"/>
      <c r="B40" s="224"/>
      <c r="C40" s="225"/>
      <c r="D40" s="225"/>
      <c r="E40" s="225"/>
      <c r="F40" s="225"/>
      <c r="G40" s="225"/>
      <c r="H40" s="225"/>
      <c r="I40" s="225"/>
      <c r="J40" s="225"/>
      <c r="K40" s="225"/>
      <c r="L40" s="225"/>
      <c r="M40" s="225"/>
      <c r="N40" s="225"/>
      <c r="O40" s="225"/>
      <c r="P40" s="225"/>
      <c r="Q40" s="226"/>
    </row>
    <row r="41" spans="1:19">
      <c r="A41" s="118"/>
      <c r="B41" s="227"/>
      <c r="C41" s="228"/>
      <c r="D41" s="228"/>
      <c r="E41" s="228"/>
      <c r="F41" s="228"/>
      <c r="G41" s="228"/>
      <c r="H41" s="228"/>
      <c r="I41" s="228"/>
      <c r="J41" s="228"/>
      <c r="K41" s="228"/>
      <c r="L41" s="228"/>
      <c r="M41" s="228"/>
      <c r="N41" s="228"/>
      <c r="O41" s="228"/>
      <c r="P41" s="228"/>
      <c r="Q41" s="229"/>
    </row>
    <row r="42" spans="1:19" ht="15" customHeight="1">
      <c r="A42" s="118"/>
      <c r="B42" s="247" t="s">
        <v>132</v>
      </c>
      <c r="C42" s="248"/>
      <c r="D42" s="248"/>
      <c r="E42" s="248"/>
      <c r="F42" s="248"/>
      <c r="G42" s="248"/>
      <c r="H42" s="248"/>
      <c r="I42" s="248"/>
      <c r="J42" s="248"/>
      <c r="K42" s="248"/>
      <c r="L42" s="248"/>
      <c r="M42" s="248"/>
      <c r="N42" s="248"/>
      <c r="O42" s="248"/>
      <c r="P42" s="248"/>
      <c r="Q42" s="249"/>
    </row>
    <row r="43" spans="1:19" ht="22.5" customHeight="1">
      <c r="A43" s="118"/>
      <c r="B43" s="250"/>
      <c r="C43" s="251"/>
      <c r="D43" s="251"/>
      <c r="E43" s="251"/>
      <c r="F43" s="251"/>
      <c r="G43" s="251"/>
      <c r="H43" s="251"/>
      <c r="I43" s="251"/>
      <c r="J43" s="251"/>
      <c r="K43" s="251"/>
      <c r="L43" s="251"/>
      <c r="M43" s="251"/>
      <c r="N43" s="251"/>
      <c r="O43" s="251"/>
      <c r="P43" s="251"/>
      <c r="Q43" s="252"/>
    </row>
    <row r="44" spans="1:19" ht="23.25" customHeight="1">
      <c r="A44" s="118"/>
      <c r="B44" s="250"/>
      <c r="C44" s="251"/>
      <c r="D44" s="251"/>
      <c r="E44" s="251"/>
      <c r="F44" s="251"/>
      <c r="G44" s="251"/>
      <c r="H44" s="251"/>
      <c r="I44" s="251"/>
      <c r="J44" s="251"/>
      <c r="K44" s="251"/>
      <c r="L44" s="251"/>
      <c r="M44" s="251"/>
      <c r="N44" s="251"/>
      <c r="O44" s="251"/>
      <c r="P44" s="251"/>
      <c r="Q44" s="252"/>
    </row>
    <row r="45" spans="1:19" ht="17.25" customHeight="1">
      <c r="A45" s="118"/>
      <c r="B45" s="250"/>
      <c r="C45" s="251"/>
      <c r="D45" s="251"/>
      <c r="E45" s="251"/>
      <c r="F45" s="251"/>
      <c r="G45" s="251"/>
      <c r="H45" s="251"/>
      <c r="I45" s="251"/>
      <c r="J45" s="251"/>
      <c r="K45" s="251"/>
      <c r="L45" s="251"/>
      <c r="M45" s="251"/>
      <c r="N45" s="251"/>
      <c r="O45" s="251"/>
      <c r="P45" s="251"/>
      <c r="Q45" s="252"/>
    </row>
    <row r="46" spans="1:19" ht="22.5" customHeight="1" thickBot="1">
      <c r="A46" s="118"/>
      <c r="B46" s="253"/>
      <c r="C46" s="254"/>
      <c r="D46" s="254"/>
      <c r="E46" s="254"/>
      <c r="F46" s="254"/>
      <c r="G46" s="254"/>
      <c r="H46" s="254"/>
      <c r="I46" s="254"/>
      <c r="J46" s="254"/>
      <c r="K46" s="254"/>
      <c r="L46" s="254"/>
      <c r="M46" s="254"/>
      <c r="N46" s="254"/>
      <c r="O46" s="254"/>
      <c r="P46" s="254"/>
      <c r="Q46" s="255"/>
    </row>
  </sheetData>
  <mergeCells count="99">
    <mergeCell ref="F36:J36"/>
    <mergeCell ref="B37:C37"/>
    <mergeCell ref="D37:E37"/>
    <mergeCell ref="F37:J37"/>
    <mergeCell ref="P14:Q14"/>
    <mergeCell ref="M14:M15"/>
    <mergeCell ref="H28:I28"/>
    <mergeCell ref="H25:I25"/>
    <mergeCell ref="H23:I23"/>
    <mergeCell ref="H26:I26"/>
    <mergeCell ref="H27:I27"/>
    <mergeCell ref="O24:Q24"/>
    <mergeCell ref="P28:Q28"/>
    <mergeCell ref="P25:Q25"/>
    <mergeCell ref="P27:Q27"/>
    <mergeCell ref="C16:G16"/>
    <mergeCell ref="J13:L13"/>
    <mergeCell ref="J12:L12"/>
    <mergeCell ref="K14:K15"/>
    <mergeCell ref="L14:L15"/>
    <mergeCell ref="H22:I22"/>
    <mergeCell ref="J14:J15"/>
    <mergeCell ref="H16:I16"/>
    <mergeCell ref="B42:Q46"/>
    <mergeCell ref="E7:I7"/>
    <mergeCell ref="J8:K8"/>
    <mergeCell ref="C7:D7"/>
    <mergeCell ref="C8:D8"/>
    <mergeCell ref="D13:G13"/>
    <mergeCell ref="C14:G15"/>
    <mergeCell ref="B12:C12"/>
    <mergeCell ref="B14:B15"/>
    <mergeCell ref="M12:M13"/>
    <mergeCell ref="H12:I12"/>
    <mergeCell ref="H14:I15"/>
    <mergeCell ref="H24:I24"/>
    <mergeCell ref="H21:I21"/>
    <mergeCell ref="O23:Q23"/>
    <mergeCell ref="P26:Q26"/>
    <mergeCell ref="B39:Q41"/>
    <mergeCell ref="H29:I29"/>
    <mergeCell ref="O30:Q30"/>
    <mergeCell ref="C30:G30"/>
    <mergeCell ref="C29:G29"/>
    <mergeCell ref="H30:I30"/>
    <mergeCell ref="P29:Q29"/>
    <mergeCell ref="B34:C34"/>
    <mergeCell ref="D34:E34"/>
    <mergeCell ref="F34:J34"/>
    <mergeCell ref="B35:C35"/>
    <mergeCell ref="D35:E35"/>
    <mergeCell ref="F35:J35"/>
    <mergeCell ref="K37:L37"/>
    <mergeCell ref="B36:C36"/>
    <mergeCell ref="D36:E36"/>
    <mergeCell ref="T4:AC4"/>
    <mergeCell ref="T5:AC5"/>
    <mergeCell ref="T6:AC6"/>
    <mergeCell ref="T7:AC7"/>
    <mergeCell ref="O22:Q22"/>
    <mergeCell ref="P16:Q17"/>
    <mergeCell ref="P4:Q4"/>
    <mergeCell ref="P12:Q12"/>
    <mergeCell ref="P13:Q13"/>
    <mergeCell ref="L8:Q8"/>
    <mergeCell ref="E4:N4"/>
    <mergeCell ref="C5:Q5"/>
    <mergeCell ref="H20:I20"/>
    <mergeCell ref="H18:I18"/>
    <mergeCell ref="H19:I19"/>
    <mergeCell ref="H17:I17"/>
    <mergeCell ref="A1:Q2"/>
    <mergeCell ref="C6:D6"/>
    <mergeCell ref="B4:D4"/>
    <mergeCell ref="B6:B8"/>
    <mergeCell ref="B13:C13"/>
    <mergeCell ref="F6:I6"/>
    <mergeCell ref="J6:Q6"/>
    <mergeCell ref="L7:Q7"/>
    <mergeCell ref="J7:K7"/>
    <mergeCell ref="P11:Q11"/>
    <mergeCell ref="B10:Q10"/>
    <mergeCell ref="D12:G12"/>
    <mergeCell ref="E11:M11"/>
    <mergeCell ref="H13:I13"/>
    <mergeCell ref="E8:I8"/>
    <mergeCell ref="C11:D11"/>
    <mergeCell ref="C17:G17"/>
    <mergeCell ref="C18:G18"/>
    <mergeCell ref="C19:G19"/>
    <mergeCell ref="C20:G20"/>
    <mergeCell ref="C21:G21"/>
    <mergeCell ref="C22:G22"/>
    <mergeCell ref="C28:G28"/>
    <mergeCell ref="C23:G23"/>
    <mergeCell ref="C24:G24"/>
    <mergeCell ref="C25:G25"/>
    <mergeCell ref="C26:G26"/>
    <mergeCell ref="C27:G27"/>
  </mergeCells>
  <phoneticPr fontId="1"/>
  <conditionalFormatting sqref="C16:C28 C29:G30">
    <cfRule type="cellIs" dxfId="13" priority="17" stopIfTrue="1" operator="equal">
      <formula>""</formula>
    </cfRule>
  </conditionalFormatting>
  <conditionalFormatting sqref="E11:M11 O26:O27 O32:O33">
    <cfRule type="cellIs" dxfId="12" priority="3" stopIfTrue="1" operator="equal">
      <formula>""</formula>
    </cfRule>
  </conditionalFormatting>
  <conditionalFormatting sqref="E4:N4 C5:Q5 F6 J6 E7 L7:L8 E8:I8 M8:Q8 P11 D12:G13 J12:L13 P13 P16">
    <cfRule type="cellIs" dxfId="11" priority="21" stopIfTrue="1" operator="equal">
      <formula>""</formula>
    </cfRule>
  </conditionalFormatting>
  <conditionalFormatting sqref="J16:M30">
    <cfRule type="cellIs" dxfId="10" priority="7" stopIfTrue="1" operator="equal">
      <formula>""</formula>
    </cfRule>
  </conditionalFormatting>
  <conditionalFormatting sqref="P12 P14">
    <cfRule type="cellIs" dxfId="9" priority="22" stopIfTrue="1" operator="equal">
      <formula>""</formula>
    </cfRule>
  </conditionalFormatting>
  <conditionalFormatting sqref="P32:P35">
    <cfRule type="cellIs" dxfId="8" priority="1" operator="equal">
      <formula>""</formula>
    </cfRule>
  </conditionalFormatting>
  <conditionalFormatting sqref="P4:Q4">
    <cfRule type="cellIs" dxfId="7" priority="2" operator="equal">
      <formula>""</formula>
    </cfRule>
  </conditionalFormatting>
  <conditionalFormatting sqref="P26:Q27 O28:Q29 Q32:Q35 O34:O35">
    <cfRule type="cellIs" dxfId="6" priority="20" stopIfTrue="1" operator="equal">
      <formula>""</formula>
    </cfRule>
  </conditionalFormatting>
  <dataValidations disablePrompts="1" xWindow="176" yWindow="245" count="7">
    <dataValidation imeMode="hiragana" allowBlank="1" showInputMessage="1" showErrorMessage="1" sqref="P16 J12:J13 D12:D13 E11 R11 P11 L16:M30 D9:I9 D29:G30 E7 C5:Q5 E4:N4 C16:C30 J6:J7" xr:uid="{00000000-0002-0000-0000-000001000000}"/>
    <dataValidation type="list" allowBlank="1" showInputMessage="1" showErrorMessage="1" sqref="P14" xr:uid="{00000000-0002-0000-0000-000003000000}">
      <formula1>$T$13:$T$15</formula1>
    </dataValidation>
    <dataValidation imeMode="off" allowBlank="1" showInputMessage="1" showErrorMessage="1" sqref="L7:Q7 J16:K30 E8:I8 L8 F6" xr:uid="{00000000-0002-0000-0000-000004000000}"/>
    <dataValidation type="list" allowBlank="1" showInputMessage="1" showErrorMessage="1" sqref="P4:Q4" xr:uid="{00000000-0002-0000-0000-000005000000}">
      <formula1>$S$5:$S$7</formula1>
    </dataValidation>
    <dataValidation type="list" allowBlank="1" showInputMessage="1" showErrorMessage="1" sqref="P12" xr:uid="{00000000-0002-0000-0000-000002000000}">
      <formula1>$S$12:$S$17</formula1>
    </dataValidation>
    <dataValidation type="list" allowBlank="1" showInputMessage="1" showErrorMessage="1" sqref="P33:P35" xr:uid="{24553FE5-D0B6-4894-90ED-1AFBB23B0778}">
      <formula1>$S$31:$S$37</formula1>
    </dataValidation>
    <dataValidation type="list" allowBlank="1" showInputMessage="1" showErrorMessage="1" sqref="P32" xr:uid="{EDAF0F56-BDB0-4871-8BC0-1CB3E69F7DC2}">
      <formula1>$S$32:$S$37</formula1>
    </dataValidation>
  </dataValidations>
  <pageMargins left="0.55118110236220474" right="0.19685039370078741" top="0.99" bottom="0.66" header="0.4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AD45"/>
  <sheetViews>
    <sheetView zoomScale="55" zoomScaleNormal="55" workbookViewId="0">
      <selection activeCell="B1" sqref="B1:AD3"/>
    </sheetView>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0" ht="29.25" customHeight="1">
      <c r="B1" s="345" t="str">
        <f>IF(参加申込書!A1="","",参加申込書!A1)</f>
        <v>第７７回　福島県総合スポーツ大会
スポーツ少年団大会バスケットボール競技（小学生の部）
第４回福島県U12サマーカップ選手権大会
第２回ユニフォームネット杯</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row>
    <row r="2" spans="1:30" ht="21" customHeight="1">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row>
    <row r="3" spans="1:30" ht="21" customHeight="1">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row>
    <row r="4" spans="1:30" ht="27" customHeight="1">
      <c r="A4" s="37"/>
      <c r="B4" s="344" t="s">
        <v>40</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row>
    <row r="5" spans="1:30" ht="8.25" customHeight="1">
      <c r="A5" s="3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30" s="1" customFormat="1" ht="17.25">
      <c r="B6" s="56"/>
      <c r="C6" s="56"/>
      <c r="D6" s="51" t="s">
        <v>55</v>
      </c>
      <c r="E6" s="53"/>
      <c r="F6" s="54" t="s">
        <v>67</v>
      </c>
      <c r="H6" s="56"/>
      <c r="I6" s="56"/>
      <c r="J6" s="56"/>
      <c r="K6" s="56"/>
      <c r="L6" s="56"/>
      <c r="M6" s="56"/>
      <c r="N6" s="56"/>
      <c r="O6" s="56"/>
      <c r="P6" s="56"/>
      <c r="Q6" s="56"/>
      <c r="R6" s="56"/>
      <c r="S6" s="56"/>
      <c r="T6" s="56"/>
      <c r="U6" s="56"/>
      <c r="V6" s="56"/>
      <c r="W6" s="56"/>
      <c r="X6" s="56"/>
      <c r="Y6" s="56"/>
      <c r="Z6" s="56"/>
      <c r="AA6" s="56"/>
      <c r="AB6" s="56"/>
      <c r="AC6" s="56"/>
    </row>
    <row r="7" spans="1:30" s="1" customFormat="1" ht="8.25" customHeight="1">
      <c r="B7" s="56"/>
      <c r="C7" s="56"/>
      <c r="D7" s="51"/>
      <c r="E7" s="57"/>
      <c r="F7" s="54"/>
      <c r="H7" s="56"/>
      <c r="I7" s="56"/>
      <c r="J7" s="56"/>
      <c r="K7" s="56"/>
      <c r="L7" s="56"/>
      <c r="M7" s="56"/>
      <c r="N7" s="56"/>
      <c r="O7" s="56"/>
      <c r="P7" s="56"/>
      <c r="Q7" s="56"/>
      <c r="R7" s="56"/>
      <c r="S7" s="56"/>
      <c r="T7" s="56"/>
      <c r="U7" s="56"/>
      <c r="V7" s="56"/>
      <c r="W7" s="56"/>
      <c r="X7" s="56"/>
      <c r="Y7" s="56"/>
      <c r="Z7" s="56"/>
      <c r="AA7" s="56"/>
      <c r="AB7" s="56"/>
      <c r="AC7" s="56"/>
    </row>
    <row r="8" spans="1:30" s="1" customFormat="1" ht="17.25">
      <c r="B8" s="56"/>
      <c r="C8" s="56"/>
      <c r="D8"/>
      <c r="E8" s="55"/>
      <c r="F8" s="54" t="s">
        <v>56</v>
      </c>
      <c r="H8" s="37"/>
      <c r="I8" s="37"/>
      <c r="J8" s="56"/>
      <c r="K8" s="56"/>
      <c r="L8" s="56"/>
      <c r="M8" s="56"/>
      <c r="N8" s="56"/>
      <c r="O8" s="56"/>
      <c r="P8" s="56"/>
      <c r="Q8" s="56"/>
      <c r="R8" s="56"/>
      <c r="S8" s="56"/>
      <c r="T8" s="56"/>
      <c r="U8" s="56"/>
      <c r="V8" s="56"/>
      <c r="W8" s="56"/>
      <c r="X8" s="56"/>
      <c r="Y8" s="56"/>
      <c r="Z8" s="56"/>
      <c r="AA8" s="56"/>
      <c r="AB8" s="56"/>
      <c r="AC8" s="56"/>
    </row>
    <row r="9" spans="1:30" ht="12" customHeight="1" thickBot="1">
      <c r="A9" s="37"/>
      <c r="B9" s="37"/>
      <c r="C9" s="37"/>
      <c r="D9" s="54"/>
      <c r="E9" s="52"/>
      <c r="J9" s="37"/>
      <c r="K9" s="37"/>
      <c r="L9" s="37"/>
      <c r="M9" s="37"/>
      <c r="N9" s="37"/>
      <c r="O9" s="37"/>
      <c r="P9" s="37"/>
      <c r="Q9" s="37"/>
      <c r="R9" s="37"/>
      <c r="S9" s="37"/>
      <c r="T9" s="37"/>
      <c r="U9" s="37"/>
      <c r="V9" s="37"/>
      <c r="W9" s="37"/>
      <c r="X9" s="37"/>
      <c r="Y9" s="37"/>
      <c r="Z9" s="37"/>
      <c r="AA9" s="37"/>
      <c r="AB9" s="37"/>
      <c r="AC9" s="37"/>
    </row>
    <row r="10" spans="1:30" ht="41.1" customHeight="1" thickTop="1" thickBot="1">
      <c r="A10" s="37"/>
      <c r="B10" s="355" t="s">
        <v>8</v>
      </c>
      <c r="C10" s="351"/>
      <c r="D10" s="351"/>
      <c r="E10" s="351"/>
      <c r="F10" s="356"/>
      <c r="G10" s="360" t="str">
        <f>IF(参加申込書!E4="","",参加申込書!E4)</f>
        <v/>
      </c>
      <c r="H10" s="361"/>
      <c r="I10" s="361"/>
      <c r="J10" s="361"/>
      <c r="K10" s="361"/>
      <c r="L10" s="361"/>
      <c r="M10" s="361"/>
      <c r="N10" s="361"/>
      <c r="O10" s="361"/>
      <c r="P10" s="361"/>
      <c r="Q10" s="361"/>
      <c r="R10" s="361"/>
      <c r="S10" s="361"/>
      <c r="T10" s="361"/>
      <c r="U10" s="361"/>
      <c r="V10" s="361"/>
      <c r="W10" s="361"/>
      <c r="X10" s="362"/>
      <c r="Y10" s="357" t="str">
        <f>IF(参加申込書!P4="","",参加申込書!P4)</f>
        <v/>
      </c>
      <c r="Z10" s="358"/>
      <c r="AA10" s="358"/>
      <c r="AB10" s="358"/>
      <c r="AC10" s="359"/>
      <c r="AD10" s="48"/>
    </row>
    <row r="11" spans="1:30" ht="24.95" customHeight="1" thickTop="1" thickBot="1">
      <c r="A11" s="37"/>
      <c r="B11" s="350" t="s">
        <v>49</v>
      </c>
      <c r="C11" s="351"/>
      <c r="D11" s="351"/>
      <c r="E11" s="351"/>
      <c r="F11" s="351"/>
      <c r="G11" s="351"/>
      <c r="H11" s="351"/>
      <c r="I11" s="351"/>
      <c r="J11" s="351"/>
      <c r="K11" s="351"/>
      <c r="L11" s="351"/>
      <c r="M11" s="351"/>
      <c r="N11" s="351"/>
      <c r="O11" s="351"/>
      <c r="P11" s="352"/>
      <c r="Q11" s="350" t="s">
        <v>41</v>
      </c>
      <c r="R11" s="353"/>
      <c r="S11" s="353"/>
      <c r="T11" s="353"/>
      <c r="U11" s="353"/>
      <c r="V11" s="353"/>
      <c r="W11" s="353"/>
      <c r="X11" s="353"/>
      <c r="Y11" s="353"/>
      <c r="Z11" s="353"/>
      <c r="AA11" s="353"/>
      <c r="AB11" s="353"/>
      <c r="AC11" s="354"/>
      <c r="AD11" s="143" t="s">
        <v>134</v>
      </c>
    </row>
    <row r="12" spans="1:30" ht="35.1" customHeight="1" thickTop="1">
      <c r="A12" s="37"/>
      <c r="B12" s="302" t="s">
        <v>50</v>
      </c>
      <c r="C12" s="363"/>
      <c r="D12" s="363"/>
      <c r="E12" s="363"/>
      <c r="F12" s="364"/>
      <c r="G12" s="305" t="str">
        <f>IF(参加申込書!D12="","",参加申込書!D12)</f>
        <v/>
      </c>
      <c r="H12" s="306"/>
      <c r="I12" s="306"/>
      <c r="J12" s="306"/>
      <c r="K12" s="306"/>
      <c r="L12" s="306"/>
      <c r="M12" s="306"/>
      <c r="N12" s="306"/>
      <c r="O12" s="306"/>
      <c r="P12" s="307"/>
      <c r="Q12" s="302" t="s">
        <v>50</v>
      </c>
      <c r="R12" s="303"/>
      <c r="S12" s="303"/>
      <c r="T12" s="304"/>
      <c r="U12" s="347"/>
      <c r="V12" s="348"/>
      <c r="W12" s="348"/>
      <c r="X12" s="348"/>
      <c r="Y12" s="348"/>
      <c r="Z12" s="348"/>
      <c r="AA12" s="348"/>
      <c r="AB12" s="348"/>
      <c r="AC12" s="349"/>
      <c r="AD12" s="60"/>
    </row>
    <row r="13" spans="1:30" ht="35.1" customHeight="1">
      <c r="A13" s="37"/>
      <c r="B13" s="308" t="s">
        <v>42</v>
      </c>
      <c r="C13" s="309"/>
      <c r="D13" s="309"/>
      <c r="E13" s="309"/>
      <c r="F13" s="310"/>
      <c r="G13" s="332" t="str">
        <f>IF(参加申込書!J12="","",参加申込書!J12)</f>
        <v/>
      </c>
      <c r="H13" s="333"/>
      <c r="I13" s="333"/>
      <c r="J13" s="333"/>
      <c r="K13" s="333"/>
      <c r="L13" s="333"/>
      <c r="M13" s="333"/>
      <c r="N13" s="333"/>
      <c r="O13" s="333"/>
      <c r="P13" s="334"/>
      <c r="Q13" s="308" t="s">
        <v>42</v>
      </c>
      <c r="R13" s="311"/>
      <c r="S13" s="311"/>
      <c r="T13" s="312"/>
      <c r="U13" s="321"/>
      <c r="V13" s="322"/>
      <c r="W13" s="322"/>
      <c r="X13" s="322"/>
      <c r="Y13" s="322"/>
      <c r="Z13" s="322"/>
      <c r="AA13" s="322"/>
      <c r="AB13" s="322"/>
      <c r="AC13" s="323"/>
      <c r="AD13" s="61"/>
    </row>
    <row r="14" spans="1:30" ht="35.1" customHeight="1">
      <c r="A14" s="37"/>
      <c r="B14" s="308" t="s">
        <v>43</v>
      </c>
      <c r="C14" s="309"/>
      <c r="D14" s="309"/>
      <c r="E14" s="309"/>
      <c r="F14" s="310"/>
      <c r="G14" s="332" t="str">
        <f>IF(参加申込書!D13="","",参加申込書!D13)</f>
        <v/>
      </c>
      <c r="H14" s="333"/>
      <c r="I14" s="333"/>
      <c r="J14" s="333"/>
      <c r="K14" s="333"/>
      <c r="L14" s="333"/>
      <c r="M14" s="333"/>
      <c r="N14" s="333"/>
      <c r="O14" s="333"/>
      <c r="P14" s="334"/>
      <c r="Q14" s="308" t="s">
        <v>43</v>
      </c>
      <c r="R14" s="311"/>
      <c r="S14" s="311"/>
      <c r="T14" s="312"/>
      <c r="U14" s="321"/>
      <c r="V14" s="322"/>
      <c r="W14" s="322"/>
      <c r="X14" s="322"/>
      <c r="Y14" s="322"/>
      <c r="Z14" s="322"/>
      <c r="AA14" s="322"/>
      <c r="AB14" s="322"/>
      <c r="AC14" s="323"/>
      <c r="AD14" s="61"/>
    </row>
    <row r="15" spans="1:30" ht="35.1" customHeight="1">
      <c r="A15" s="37"/>
      <c r="B15" s="308" t="s">
        <v>44</v>
      </c>
      <c r="C15" s="309"/>
      <c r="D15" s="309"/>
      <c r="E15" s="309"/>
      <c r="F15" s="310"/>
      <c r="G15" s="332" t="str">
        <f>IF(参加申込書!J13="","",参加申込書!J13)</f>
        <v/>
      </c>
      <c r="H15" s="333"/>
      <c r="I15" s="333"/>
      <c r="J15" s="333"/>
      <c r="K15" s="333"/>
      <c r="L15" s="333"/>
      <c r="M15" s="333"/>
      <c r="N15" s="333"/>
      <c r="O15" s="333"/>
      <c r="P15" s="334"/>
      <c r="Q15" s="308" t="s">
        <v>44</v>
      </c>
      <c r="R15" s="311"/>
      <c r="S15" s="311"/>
      <c r="T15" s="312"/>
      <c r="U15" s="321"/>
      <c r="V15" s="322"/>
      <c r="W15" s="322"/>
      <c r="X15" s="322"/>
      <c r="Y15" s="322"/>
      <c r="Z15" s="322"/>
      <c r="AA15" s="322"/>
      <c r="AB15" s="322"/>
      <c r="AC15" s="323"/>
      <c r="AD15" s="62"/>
    </row>
    <row r="16" spans="1:30" ht="35.1" customHeight="1">
      <c r="A16" s="37"/>
      <c r="B16" s="313" t="s">
        <v>45</v>
      </c>
      <c r="C16" s="335"/>
      <c r="D16" s="335"/>
      <c r="E16" s="335"/>
      <c r="F16" s="335"/>
      <c r="G16" s="335"/>
      <c r="H16" s="335"/>
      <c r="I16" s="325"/>
      <c r="J16" s="338" t="s">
        <v>79</v>
      </c>
      <c r="K16" s="339"/>
      <c r="L16" s="39" t="s">
        <v>46</v>
      </c>
      <c r="M16" s="324" t="s">
        <v>47</v>
      </c>
      <c r="N16" s="325"/>
      <c r="O16" s="328" t="s">
        <v>4</v>
      </c>
      <c r="P16" s="329"/>
      <c r="Q16" s="313" t="s">
        <v>51</v>
      </c>
      <c r="R16" s="314"/>
      <c r="S16" s="314"/>
      <c r="T16" s="314"/>
      <c r="U16" s="314"/>
      <c r="V16" s="315"/>
      <c r="W16" s="338" t="s">
        <v>79</v>
      </c>
      <c r="X16" s="339"/>
      <c r="Y16" s="39" t="s">
        <v>52</v>
      </c>
      <c r="Z16" s="324" t="s">
        <v>53</v>
      </c>
      <c r="AA16" s="325"/>
      <c r="AB16" s="328" t="s">
        <v>4</v>
      </c>
      <c r="AC16" s="329"/>
      <c r="AD16" s="287" t="s">
        <v>133</v>
      </c>
    </row>
    <row r="17" spans="1:30" ht="35.1" customHeight="1">
      <c r="A17" s="37"/>
      <c r="B17" s="336"/>
      <c r="C17" s="337"/>
      <c r="D17" s="337"/>
      <c r="E17" s="337"/>
      <c r="F17" s="337"/>
      <c r="G17" s="337"/>
      <c r="H17" s="337"/>
      <c r="I17" s="327"/>
      <c r="J17" s="340"/>
      <c r="K17" s="341"/>
      <c r="L17" s="40" t="s">
        <v>54</v>
      </c>
      <c r="M17" s="326"/>
      <c r="N17" s="327"/>
      <c r="O17" s="330"/>
      <c r="P17" s="331"/>
      <c r="Q17" s="316"/>
      <c r="R17" s="317"/>
      <c r="S17" s="317"/>
      <c r="T17" s="317"/>
      <c r="U17" s="317"/>
      <c r="V17" s="318"/>
      <c r="W17" s="340"/>
      <c r="X17" s="341"/>
      <c r="Y17" s="40" t="s">
        <v>54</v>
      </c>
      <c r="Z17" s="326"/>
      <c r="AA17" s="327"/>
      <c r="AB17" s="330"/>
      <c r="AC17" s="331"/>
      <c r="AD17" s="287"/>
    </row>
    <row r="18" spans="1:30" ht="35.1" customHeight="1">
      <c r="A18" s="37"/>
      <c r="B18" s="41">
        <v>1</v>
      </c>
      <c r="C18" s="42"/>
      <c r="D18" s="289" t="str">
        <f>IF(参加申込書!C16="","",参加申込書!C16)</f>
        <v/>
      </c>
      <c r="E18" s="289"/>
      <c r="F18" s="289"/>
      <c r="G18" s="289"/>
      <c r="H18" s="289"/>
      <c r="I18" s="43"/>
      <c r="J18" s="298">
        <v>4</v>
      </c>
      <c r="K18" s="299"/>
      <c r="L18" s="46" t="str">
        <f>IF(参加申込書!K16="","",参加申込書!K16)</f>
        <v/>
      </c>
      <c r="M18" s="46" t="str">
        <f>IF(参加申込書!J16="","",参加申込書!J16)</f>
        <v/>
      </c>
      <c r="N18" s="44" t="s">
        <v>48</v>
      </c>
      <c r="O18" s="319" t="str">
        <f>IF(参加申込書!L16="","",参加申込書!L16)</f>
        <v/>
      </c>
      <c r="P18" s="320"/>
      <c r="Q18" s="41">
        <v>1</v>
      </c>
      <c r="R18" s="290"/>
      <c r="S18" s="291"/>
      <c r="T18" s="291"/>
      <c r="U18" s="291"/>
      <c r="V18" s="292"/>
      <c r="W18" s="298">
        <v>4</v>
      </c>
      <c r="X18" s="299"/>
      <c r="Y18" s="63"/>
      <c r="Z18" s="63"/>
      <c r="AA18" s="44" t="s">
        <v>48</v>
      </c>
      <c r="AB18" s="295"/>
      <c r="AC18" s="296"/>
      <c r="AD18" s="64"/>
    </row>
    <row r="19" spans="1:30" ht="35.1" customHeight="1">
      <c r="A19" s="37"/>
      <c r="B19" s="41">
        <v>2</v>
      </c>
      <c r="C19" s="42"/>
      <c r="D19" s="289" t="str">
        <f>IF(参加申込書!C17="","",参加申込書!C17)</f>
        <v/>
      </c>
      <c r="E19" s="289"/>
      <c r="F19" s="289"/>
      <c r="G19" s="289"/>
      <c r="H19" s="289"/>
      <c r="I19" s="43"/>
      <c r="J19" s="298">
        <v>5</v>
      </c>
      <c r="K19" s="299"/>
      <c r="L19" s="46" t="str">
        <f>IF(参加申込書!K17="","",参加申込書!K17)</f>
        <v/>
      </c>
      <c r="M19" s="46" t="str">
        <f>IF(参加申込書!J17="","",参加申込書!J17)</f>
        <v/>
      </c>
      <c r="N19" s="44" t="s">
        <v>48</v>
      </c>
      <c r="O19" s="293" t="str">
        <f>IF(参加申込書!L17="","",参加申込書!L17)</f>
        <v/>
      </c>
      <c r="P19" s="294"/>
      <c r="Q19" s="41">
        <v>2</v>
      </c>
      <c r="R19" s="290"/>
      <c r="S19" s="291"/>
      <c r="T19" s="291"/>
      <c r="U19" s="291"/>
      <c r="V19" s="292"/>
      <c r="W19" s="298">
        <v>5</v>
      </c>
      <c r="X19" s="299"/>
      <c r="Y19" s="63"/>
      <c r="Z19" s="63"/>
      <c r="AA19" s="44" t="s">
        <v>48</v>
      </c>
      <c r="AB19" s="295"/>
      <c r="AC19" s="296"/>
      <c r="AD19" s="64"/>
    </row>
    <row r="20" spans="1:30" ht="35.1" customHeight="1">
      <c r="A20" s="37"/>
      <c r="B20" s="41">
        <v>3</v>
      </c>
      <c r="C20" s="42"/>
      <c r="D20" s="289" t="str">
        <f>IF(参加申込書!C18="","",参加申込書!C18)</f>
        <v/>
      </c>
      <c r="E20" s="289"/>
      <c r="F20" s="289"/>
      <c r="G20" s="289"/>
      <c r="H20" s="289"/>
      <c r="I20" s="43"/>
      <c r="J20" s="298">
        <v>6</v>
      </c>
      <c r="K20" s="299"/>
      <c r="L20" s="46" t="str">
        <f>IF(参加申込書!K18="","",参加申込書!K18)</f>
        <v/>
      </c>
      <c r="M20" s="46" t="str">
        <f>IF(参加申込書!J18="","",参加申込書!J18)</f>
        <v/>
      </c>
      <c r="N20" s="44" t="s">
        <v>48</v>
      </c>
      <c r="O20" s="293" t="str">
        <f>IF(参加申込書!L18="","",参加申込書!L18)</f>
        <v/>
      </c>
      <c r="P20" s="294"/>
      <c r="Q20" s="41">
        <v>3</v>
      </c>
      <c r="R20" s="290"/>
      <c r="S20" s="291"/>
      <c r="T20" s="291"/>
      <c r="U20" s="291"/>
      <c r="V20" s="292"/>
      <c r="W20" s="298">
        <v>6</v>
      </c>
      <c r="X20" s="299"/>
      <c r="Y20" s="63"/>
      <c r="Z20" s="63"/>
      <c r="AA20" s="44" t="s">
        <v>48</v>
      </c>
      <c r="AB20" s="295"/>
      <c r="AC20" s="296"/>
      <c r="AD20" s="64"/>
    </row>
    <row r="21" spans="1:30" ht="35.1" customHeight="1">
      <c r="A21" s="37"/>
      <c r="B21" s="41">
        <v>4</v>
      </c>
      <c r="C21" s="42"/>
      <c r="D21" s="289" t="str">
        <f>IF(参加申込書!C19="","",参加申込書!C19)</f>
        <v/>
      </c>
      <c r="E21" s="289"/>
      <c r="F21" s="289"/>
      <c r="G21" s="289"/>
      <c r="H21" s="289"/>
      <c r="I21" s="43"/>
      <c r="J21" s="298">
        <v>7</v>
      </c>
      <c r="K21" s="299"/>
      <c r="L21" s="46" t="str">
        <f>IF(参加申込書!K19="","",参加申込書!K19)</f>
        <v/>
      </c>
      <c r="M21" s="46" t="str">
        <f>IF(参加申込書!J19="","",参加申込書!J19)</f>
        <v/>
      </c>
      <c r="N21" s="44" t="s">
        <v>48</v>
      </c>
      <c r="O21" s="293" t="str">
        <f>IF(参加申込書!L19="","",参加申込書!L19)</f>
        <v/>
      </c>
      <c r="P21" s="294"/>
      <c r="Q21" s="41">
        <v>4</v>
      </c>
      <c r="R21" s="290"/>
      <c r="S21" s="291"/>
      <c r="T21" s="291"/>
      <c r="U21" s="291"/>
      <c r="V21" s="292"/>
      <c r="W21" s="298">
        <v>7</v>
      </c>
      <c r="X21" s="299"/>
      <c r="Y21" s="63"/>
      <c r="Z21" s="63"/>
      <c r="AA21" s="44" t="s">
        <v>48</v>
      </c>
      <c r="AB21" s="295"/>
      <c r="AC21" s="296"/>
      <c r="AD21" s="64"/>
    </row>
    <row r="22" spans="1:30" ht="35.1" customHeight="1">
      <c r="A22" s="37"/>
      <c r="B22" s="41">
        <v>5</v>
      </c>
      <c r="C22" s="42"/>
      <c r="D22" s="289" t="str">
        <f>IF(参加申込書!C20="","",参加申込書!C20)</f>
        <v/>
      </c>
      <c r="E22" s="289"/>
      <c r="F22" s="289"/>
      <c r="G22" s="289"/>
      <c r="H22" s="289"/>
      <c r="I22" s="43"/>
      <c r="J22" s="298">
        <v>8</v>
      </c>
      <c r="K22" s="299"/>
      <c r="L22" s="46" t="str">
        <f>IF(参加申込書!K20="","",参加申込書!K20)</f>
        <v/>
      </c>
      <c r="M22" s="46" t="str">
        <f>IF(参加申込書!J20="","",参加申込書!J20)</f>
        <v/>
      </c>
      <c r="N22" s="44" t="s">
        <v>48</v>
      </c>
      <c r="O22" s="293" t="str">
        <f>IF(参加申込書!L20="","",参加申込書!L20)</f>
        <v/>
      </c>
      <c r="P22" s="294"/>
      <c r="Q22" s="41">
        <v>5</v>
      </c>
      <c r="R22" s="290"/>
      <c r="S22" s="291"/>
      <c r="T22" s="291"/>
      <c r="U22" s="291"/>
      <c r="V22" s="292"/>
      <c r="W22" s="298">
        <v>8</v>
      </c>
      <c r="X22" s="299"/>
      <c r="Y22" s="63"/>
      <c r="Z22" s="63"/>
      <c r="AA22" s="44" t="s">
        <v>48</v>
      </c>
      <c r="AB22" s="295"/>
      <c r="AC22" s="296"/>
      <c r="AD22" s="64"/>
    </row>
    <row r="23" spans="1:30" ht="35.1" customHeight="1">
      <c r="A23" s="37"/>
      <c r="B23" s="41">
        <v>6</v>
      </c>
      <c r="C23" s="42"/>
      <c r="D23" s="289" t="str">
        <f>IF(参加申込書!C21="","",参加申込書!C21)</f>
        <v/>
      </c>
      <c r="E23" s="289"/>
      <c r="F23" s="289"/>
      <c r="G23" s="289"/>
      <c r="H23" s="289"/>
      <c r="I23" s="43"/>
      <c r="J23" s="298">
        <v>9</v>
      </c>
      <c r="K23" s="299"/>
      <c r="L23" s="46" t="str">
        <f>IF(参加申込書!K21="","",参加申込書!K21)</f>
        <v/>
      </c>
      <c r="M23" s="46" t="str">
        <f>IF(参加申込書!J21="","",参加申込書!J21)</f>
        <v/>
      </c>
      <c r="N23" s="44" t="s">
        <v>48</v>
      </c>
      <c r="O23" s="293" t="str">
        <f>IF(参加申込書!L21="","",参加申込書!L21)</f>
        <v/>
      </c>
      <c r="P23" s="294"/>
      <c r="Q23" s="41">
        <v>6</v>
      </c>
      <c r="R23" s="290"/>
      <c r="S23" s="291"/>
      <c r="T23" s="291"/>
      <c r="U23" s="291"/>
      <c r="V23" s="292"/>
      <c r="W23" s="298">
        <v>9</v>
      </c>
      <c r="X23" s="299"/>
      <c r="Y23" s="63"/>
      <c r="Z23" s="63"/>
      <c r="AA23" s="44" t="s">
        <v>48</v>
      </c>
      <c r="AB23" s="295"/>
      <c r="AC23" s="296"/>
      <c r="AD23" s="64"/>
    </row>
    <row r="24" spans="1:30" ht="35.1" customHeight="1">
      <c r="A24" s="37"/>
      <c r="B24" s="41">
        <v>7</v>
      </c>
      <c r="C24" s="42"/>
      <c r="D24" s="289" t="str">
        <f>IF(参加申込書!C22="","",参加申込書!C22)</f>
        <v/>
      </c>
      <c r="E24" s="289"/>
      <c r="F24" s="289"/>
      <c r="G24" s="289"/>
      <c r="H24" s="289"/>
      <c r="I24" s="43"/>
      <c r="J24" s="298">
        <v>10</v>
      </c>
      <c r="K24" s="299"/>
      <c r="L24" s="46" t="str">
        <f>IF(参加申込書!K22="","",参加申込書!K22)</f>
        <v/>
      </c>
      <c r="M24" s="46" t="str">
        <f>IF(参加申込書!J22="","",参加申込書!J22)</f>
        <v/>
      </c>
      <c r="N24" s="44" t="s">
        <v>48</v>
      </c>
      <c r="O24" s="293" t="str">
        <f>IF(参加申込書!L22="","",参加申込書!L22)</f>
        <v/>
      </c>
      <c r="P24" s="294"/>
      <c r="Q24" s="41">
        <v>7</v>
      </c>
      <c r="R24" s="290"/>
      <c r="S24" s="291"/>
      <c r="T24" s="291"/>
      <c r="U24" s="291"/>
      <c r="V24" s="292"/>
      <c r="W24" s="298">
        <v>10</v>
      </c>
      <c r="X24" s="299"/>
      <c r="Y24" s="63"/>
      <c r="Z24" s="63"/>
      <c r="AA24" s="44" t="s">
        <v>48</v>
      </c>
      <c r="AB24" s="295"/>
      <c r="AC24" s="296"/>
      <c r="AD24" s="64"/>
    </row>
    <row r="25" spans="1:30" ht="35.1" customHeight="1">
      <c r="A25" s="37"/>
      <c r="B25" s="41">
        <v>8</v>
      </c>
      <c r="C25" s="42"/>
      <c r="D25" s="289" t="str">
        <f>IF(参加申込書!C23="","",参加申込書!C23)</f>
        <v/>
      </c>
      <c r="E25" s="289"/>
      <c r="F25" s="289"/>
      <c r="G25" s="289"/>
      <c r="H25" s="289"/>
      <c r="I25" s="43"/>
      <c r="J25" s="298">
        <v>11</v>
      </c>
      <c r="K25" s="299"/>
      <c r="L25" s="46" t="str">
        <f>IF(参加申込書!K23="","",参加申込書!K23)</f>
        <v/>
      </c>
      <c r="M25" s="46" t="str">
        <f>IF(参加申込書!J23="","",参加申込書!J23)</f>
        <v/>
      </c>
      <c r="N25" s="44" t="s">
        <v>48</v>
      </c>
      <c r="O25" s="293" t="str">
        <f>IF(参加申込書!L23="","",参加申込書!L23)</f>
        <v/>
      </c>
      <c r="P25" s="294"/>
      <c r="Q25" s="41">
        <v>8</v>
      </c>
      <c r="R25" s="290"/>
      <c r="S25" s="291"/>
      <c r="T25" s="291"/>
      <c r="U25" s="291"/>
      <c r="V25" s="292"/>
      <c r="W25" s="298">
        <v>11</v>
      </c>
      <c r="X25" s="299"/>
      <c r="Y25" s="63"/>
      <c r="Z25" s="63"/>
      <c r="AA25" s="44" t="s">
        <v>48</v>
      </c>
      <c r="AB25" s="295"/>
      <c r="AC25" s="297"/>
      <c r="AD25" s="64"/>
    </row>
    <row r="26" spans="1:30" ht="35.1" customHeight="1">
      <c r="A26" s="37"/>
      <c r="B26" s="41">
        <v>9</v>
      </c>
      <c r="C26" s="42"/>
      <c r="D26" s="289" t="str">
        <f>IF(参加申込書!C24="","",参加申込書!C24)</f>
        <v/>
      </c>
      <c r="E26" s="289"/>
      <c r="F26" s="289"/>
      <c r="G26" s="289"/>
      <c r="H26" s="289"/>
      <c r="I26" s="43"/>
      <c r="J26" s="298">
        <v>12</v>
      </c>
      <c r="K26" s="299"/>
      <c r="L26" s="46" t="str">
        <f>IF(参加申込書!K24="","",参加申込書!K24)</f>
        <v/>
      </c>
      <c r="M26" s="46" t="str">
        <f>IF(参加申込書!J24="","",参加申込書!J24)</f>
        <v/>
      </c>
      <c r="N26" s="44" t="s">
        <v>48</v>
      </c>
      <c r="O26" s="293" t="str">
        <f>IF(参加申込書!L24="","",参加申込書!L24)</f>
        <v/>
      </c>
      <c r="P26" s="294"/>
      <c r="Q26" s="41">
        <v>9</v>
      </c>
      <c r="R26" s="290"/>
      <c r="S26" s="291"/>
      <c r="T26" s="291"/>
      <c r="U26" s="291"/>
      <c r="V26" s="292"/>
      <c r="W26" s="298">
        <v>12</v>
      </c>
      <c r="X26" s="299"/>
      <c r="Y26" s="63"/>
      <c r="Z26" s="63"/>
      <c r="AA26" s="44" t="s">
        <v>48</v>
      </c>
      <c r="AB26" s="295"/>
      <c r="AC26" s="296"/>
      <c r="AD26" s="64"/>
    </row>
    <row r="27" spans="1:30" ht="35.1" customHeight="1">
      <c r="A27" s="37"/>
      <c r="B27" s="41">
        <v>10</v>
      </c>
      <c r="C27" s="42"/>
      <c r="D27" s="289" t="str">
        <f>IF(参加申込書!C25="","",参加申込書!C25)</f>
        <v/>
      </c>
      <c r="E27" s="289"/>
      <c r="F27" s="289"/>
      <c r="G27" s="289"/>
      <c r="H27" s="289"/>
      <c r="I27" s="43"/>
      <c r="J27" s="298">
        <v>13</v>
      </c>
      <c r="K27" s="299"/>
      <c r="L27" s="46" t="str">
        <f>IF(参加申込書!K25="","",参加申込書!K25)</f>
        <v/>
      </c>
      <c r="M27" s="46" t="str">
        <f>IF(参加申込書!J25="","",参加申込書!J25)</f>
        <v/>
      </c>
      <c r="N27" s="44" t="s">
        <v>48</v>
      </c>
      <c r="O27" s="293" t="str">
        <f>IF(参加申込書!L25="","",参加申込書!L25)</f>
        <v/>
      </c>
      <c r="P27" s="294"/>
      <c r="Q27" s="41">
        <v>10</v>
      </c>
      <c r="R27" s="290"/>
      <c r="S27" s="291"/>
      <c r="T27" s="291"/>
      <c r="U27" s="291"/>
      <c r="V27" s="292"/>
      <c r="W27" s="298">
        <v>13</v>
      </c>
      <c r="X27" s="299"/>
      <c r="Y27" s="63"/>
      <c r="Z27" s="63"/>
      <c r="AA27" s="44" t="s">
        <v>48</v>
      </c>
      <c r="AB27" s="295"/>
      <c r="AC27" s="296"/>
      <c r="AD27" s="64"/>
    </row>
    <row r="28" spans="1:30" ht="35.1" customHeight="1">
      <c r="A28" s="37"/>
      <c r="B28" s="41">
        <v>11</v>
      </c>
      <c r="C28" s="42"/>
      <c r="D28" s="289" t="str">
        <f>IF(参加申込書!C26="","",参加申込書!C26)</f>
        <v/>
      </c>
      <c r="E28" s="289"/>
      <c r="F28" s="289"/>
      <c r="G28" s="289"/>
      <c r="H28" s="289"/>
      <c r="I28" s="43"/>
      <c r="J28" s="298">
        <v>14</v>
      </c>
      <c r="K28" s="299"/>
      <c r="L28" s="46" t="str">
        <f>IF(参加申込書!K26="","",参加申込書!K26)</f>
        <v/>
      </c>
      <c r="M28" s="46" t="str">
        <f>IF(参加申込書!J26="","",参加申込書!J26)</f>
        <v/>
      </c>
      <c r="N28" s="44" t="s">
        <v>48</v>
      </c>
      <c r="O28" s="293" t="str">
        <f>IF(参加申込書!L26="","",参加申込書!L26)</f>
        <v/>
      </c>
      <c r="P28" s="294"/>
      <c r="Q28" s="41">
        <v>11</v>
      </c>
      <c r="R28" s="290"/>
      <c r="S28" s="291"/>
      <c r="T28" s="291"/>
      <c r="U28" s="291"/>
      <c r="V28" s="292"/>
      <c r="W28" s="298">
        <v>14</v>
      </c>
      <c r="X28" s="299"/>
      <c r="Y28" s="63"/>
      <c r="Z28" s="63"/>
      <c r="AA28" s="44" t="s">
        <v>48</v>
      </c>
      <c r="AB28" s="295"/>
      <c r="AC28" s="296"/>
      <c r="AD28" s="64"/>
    </row>
    <row r="29" spans="1:30" ht="35.1" customHeight="1">
      <c r="A29" s="37"/>
      <c r="B29" s="41">
        <v>12</v>
      </c>
      <c r="C29" s="42"/>
      <c r="D29" s="289" t="str">
        <f>IF(参加申込書!C27="","",参加申込書!C27)</f>
        <v/>
      </c>
      <c r="E29" s="289"/>
      <c r="F29" s="289"/>
      <c r="G29" s="289"/>
      <c r="H29" s="289"/>
      <c r="I29" s="43"/>
      <c r="J29" s="298">
        <v>15</v>
      </c>
      <c r="K29" s="299"/>
      <c r="L29" s="46" t="str">
        <f>IF(参加申込書!K27="","",参加申込書!K27)</f>
        <v/>
      </c>
      <c r="M29" s="46" t="str">
        <f>IF(参加申込書!J27="","",参加申込書!J27)</f>
        <v/>
      </c>
      <c r="N29" s="44" t="s">
        <v>48</v>
      </c>
      <c r="O29" s="293" t="str">
        <f>IF(参加申込書!L27="","",参加申込書!L27)</f>
        <v/>
      </c>
      <c r="P29" s="294"/>
      <c r="Q29" s="41">
        <v>12</v>
      </c>
      <c r="R29" s="290"/>
      <c r="S29" s="291"/>
      <c r="T29" s="291"/>
      <c r="U29" s="291"/>
      <c r="V29" s="292"/>
      <c r="W29" s="298">
        <v>15</v>
      </c>
      <c r="X29" s="299"/>
      <c r="Y29" s="63"/>
      <c r="Z29" s="63"/>
      <c r="AA29" s="44" t="s">
        <v>48</v>
      </c>
      <c r="AB29" s="295"/>
      <c r="AC29" s="296"/>
      <c r="AD29" s="64"/>
    </row>
    <row r="30" spans="1:30" ht="35.1" customHeight="1">
      <c r="A30" s="37"/>
      <c r="B30" s="41">
        <v>13</v>
      </c>
      <c r="C30" s="42"/>
      <c r="D30" s="289" t="str">
        <f>IF(参加申込書!C28="","",参加申込書!C28)</f>
        <v/>
      </c>
      <c r="E30" s="289"/>
      <c r="F30" s="289"/>
      <c r="G30" s="289"/>
      <c r="H30" s="289"/>
      <c r="I30" s="43"/>
      <c r="J30" s="298">
        <v>16</v>
      </c>
      <c r="K30" s="299"/>
      <c r="L30" s="46" t="str">
        <f>IF(参加申込書!K28="","",参加申込書!K28)</f>
        <v/>
      </c>
      <c r="M30" s="46" t="str">
        <f>IF(参加申込書!J28="","",参加申込書!J28)</f>
        <v/>
      </c>
      <c r="N30" s="44" t="s">
        <v>48</v>
      </c>
      <c r="O30" s="293" t="str">
        <f>IF(参加申込書!L28="","",参加申込書!L28)</f>
        <v/>
      </c>
      <c r="P30" s="294"/>
      <c r="Q30" s="41">
        <v>13</v>
      </c>
      <c r="R30" s="290"/>
      <c r="S30" s="291"/>
      <c r="T30" s="291"/>
      <c r="U30" s="291"/>
      <c r="V30" s="292"/>
      <c r="W30" s="298">
        <v>16</v>
      </c>
      <c r="X30" s="299"/>
      <c r="Y30" s="63"/>
      <c r="Z30" s="63"/>
      <c r="AA30" s="44" t="s">
        <v>48</v>
      </c>
      <c r="AB30" s="295"/>
      <c r="AC30" s="297"/>
      <c r="AD30" s="64"/>
    </row>
    <row r="31" spans="1:30" ht="35.1" customHeight="1">
      <c r="A31" s="37"/>
      <c r="B31" s="41">
        <v>14</v>
      </c>
      <c r="C31" s="42"/>
      <c r="D31" s="289" t="str">
        <f>IF(参加申込書!C29="","",参加申込書!C29)</f>
        <v/>
      </c>
      <c r="E31" s="289"/>
      <c r="F31" s="289"/>
      <c r="G31" s="289"/>
      <c r="H31" s="289"/>
      <c r="I31" s="43"/>
      <c r="J31" s="298">
        <v>17</v>
      </c>
      <c r="K31" s="299"/>
      <c r="L31" s="46" t="str">
        <f>IF(参加申込書!K29="","",参加申込書!K29)</f>
        <v/>
      </c>
      <c r="M31" s="46" t="str">
        <f>IF(参加申込書!J29="","",参加申込書!J29)</f>
        <v/>
      </c>
      <c r="N31" s="44" t="s">
        <v>48</v>
      </c>
      <c r="O31" s="293" t="str">
        <f>IF(参加申込書!L29="","",参加申込書!L29)</f>
        <v/>
      </c>
      <c r="P31" s="294"/>
      <c r="Q31" s="41">
        <v>14</v>
      </c>
      <c r="R31" s="290"/>
      <c r="S31" s="291"/>
      <c r="T31" s="291"/>
      <c r="U31" s="291"/>
      <c r="V31" s="292"/>
      <c r="W31" s="298">
        <v>17</v>
      </c>
      <c r="X31" s="299"/>
      <c r="Y31" s="63"/>
      <c r="Z31" s="63"/>
      <c r="AA31" s="44" t="s">
        <v>48</v>
      </c>
      <c r="AB31" s="295"/>
      <c r="AC31" s="296"/>
      <c r="AD31" s="64"/>
    </row>
    <row r="32" spans="1:30" ht="35.1" customHeight="1" thickBot="1">
      <c r="A32" s="37"/>
      <c r="B32" s="49">
        <v>15</v>
      </c>
      <c r="C32" s="50"/>
      <c r="D32" s="288" t="str">
        <f>IF(参加申込書!C30="","",参加申込書!C30)</f>
        <v/>
      </c>
      <c r="E32" s="288"/>
      <c r="F32" s="288"/>
      <c r="G32" s="288"/>
      <c r="H32" s="288"/>
      <c r="I32" s="45"/>
      <c r="J32" s="300">
        <v>18</v>
      </c>
      <c r="K32" s="301"/>
      <c r="L32" s="46" t="str">
        <f>IF(参加申込書!K30="","",参加申込書!K30)</f>
        <v/>
      </c>
      <c r="M32" s="46" t="str">
        <f>IF(参加申込書!J30="","",参加申込書!J30)</f>
        <v/>
      </c>
      <c r="N32" s="44" t="s">
        <v>48</v>
      </c>
      <c r="O32" s="342" t="str">
        <f>IF(参加申込書!L30="","",参加申込書!L30)</f>
        <v/>
      </c>
      <c r="P32" s="343"/>
      <c r="Q32" s="41">
        <v>15</v>
      </c>
      <c r="R32" s="290"/>
      <c r="S32" s="291"/>
      <c r="T32" s="291"/>
      <c r="U32" s="291"/>
      <c r="V32" s="292"/>
      <c r="W32" s="300">
        <v>18</v>
      </c>
      <c r="X32" s="301"/>
      <c r="Y32" s="63"/>
      <c r="Z32" s="63"/>
      <c r="AA32" s="44" t="s">
        <v>48</v>
      </c>
      <c r="AB32" s="295"/>
      <c r="AC32" s="297"/>
      <c r="AD32" s="65"/>
    </row>
    <row r="33" spans="1:29" ht="24.75" customHeight="1" thickTop="1">
      <c r="A33" s="37"/>
      <c r="B33" s="37"/>
      <c r="C33" s="37"/>
      <c r="D33" s="37"/>
      <c r="E33" s="37"/>
      <c r="F33" s="37"/>
      <c r="G33" s="37"/>
      <c r="H33" s="37"/>
      <c r="I33" s="37"/>
      <c r="J33" s="37"/>
      <c r="K33" s="37"/>
      <c r="L33" s="38"/>
      <c r="M33" s="38"/>
      <c r="N33" s="38"/>
      <c r="O33" s="38"/>
      <c r="P33" s="38"/>
      <c r="Q33" s="38"/>
      <c r="R33" s="38"/>
      <c r="S33" s="38"/>
      <c r="T33" s="38"/>
      <c r="U33" s="38"/>
      <c r="V33" s="38"/>
      <c r="W33" s="38"/>
      <c r="X33" s="38"/>
      <c r="Y33" s="38"/>
      <c r="Z33" s="38"/>
      <c r="AA33" s="38"/>
      <c r="AB33" s="38"/>
      <c r="AC33" s="38"/>
    </row>
    <row r="34" spans="1:29">
      <c r="A34" s="37"/>
      <c r="F34" s="52"/>
      <c r="G34" s="52"/>
      <c r="I34" s="37"/>
      <c r="J34" s="37"/>
      <c r="K34" s="37"/>
      <c r="L34" s="37"/>
      <c r="M34" s="37"/>
      <c r="N34" s="37"/>
      <c r="O34" s="37"/>
      <c r="P34" s="37"/>
      <c r="Q34" s="37"/>
      <c r="R34" s="37"/>
      <c r="S34" s="37"/>
      <c r="T34" s="37"/>
      <c r="U34" s="37"/>
      <c r="V34" s="37"/>
      <c r="W34" s="37"/>
      <c r="X34" s="37"/>
      <c r="Y34" s="37"/>
      <c r="Z34" s="37"/>
      <c r="AA34" s="37"/>
      <c r="AB34" s="37"/>
      <c r="AC34" s="37"/>
    </row>
    <row r="35" spans="1:29">
      <c r="A35" s="37"/>
      <c r="I35" s="37"/>
      <c r="J35" s="37"/>
      <c r="K35" s="37"/>
      <c r="L35" s="37"/>
      <c r="M35" s="37"/>
      <c r="N35" s="37"/>
      <c r="O35" s="37"/>
      <c r="P35" s="37"/>
      <c r="Q35" s="37"/>
      <c r="R35" s="37"/>
      <c r="S35" s="37"/>
      <c r="T35" s="37"/>
      <c r="U35" s="37"/>
      <c r="V35" s="37"/>
      <c r="W35" s="37"/>
      <c r="X35" s="37"/>
      <c r="Y35" s="37"/>
      <c r="Z35" s="37"/>
      <c r="AA35" s="37"/>
      <c r="AB35" s="37"/>
      <c r="AC35" s="37"/>
    </row>
    <row r="36" spans="1:29">
      <c r="A36" s="37"/>
      <c r="F36" s="52"/>
      <c r="G36" s="52"/>
      <c r="I36" s="37"/>
      <c r="J36" s="37"/>
      <c r="K36" s="37"/>
      <c r="L36" s="37"/>
      <c r="M36" s="37"/>
      <c r="N36" s="37"/>
      <c r="O36" s="37"/>
      <c r="P36" s="37"/>
      <c r="Q36" s="37"/>
      <c r="R36" s="37"/>
      <c r="S36" s="37"/>
      <c r="T36" s="37"/>
      <c r="U36" s="37"/>
      <c r="V36" s="37"/>
      <c r="W36" s="37"/>
      <c r="X36" s="37"/>
      <c r="Y36" s="37"/>
      <c r="Z36" s="37"/>
      <c r="AA36" s="37"/>
      <c r="AB36" s="37"/>
      <c r="AC36" s="37"/>
    </row>
    <row r="37" spans="1:29">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1:29">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29">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1:29">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29">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2" spans="1:29">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1:29">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1:29">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29">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sheetData>
  <sheetProtection selectLockedCells="1"/>
  <mergeCells count="12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AB20:AC20"/>
    <mergeCell ref="AB27:AC27"/>
    <mergeCell ref="O23:P23"/>
    <mergeCell ref="AB23:AC23"/>
    <mergeCell ref="O24:P24"/>
    <mergeCell ref="AB24:AC24"/>
    <mergeCell ref="O21:P21"/>
    <mergeCell ref="AB21:AC21"/>
    <mergeCell ref="W24:X24"/>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s>
  <phoneticPr fontId="1"/>
  <conditionalFormatting sqref="G12:P15 P18 D18:H32 L18:M32 O18:O32">
    <cfRule type="cellIs" dxfId="5" priority="2" stopIfTrue="1" operator="equal">
      <formula>""</formula>
    </cfRule>
  </conditionalFormatting>
  <conditionalFormatting sqref="U12:AC15">
    <cfRule type="cellIs" dxfId="4" priority="3" stopIfTrue="1" operator="equal">
      <formula>""</formula>
    </cfRule>
  </conditionalFormatting>
  <conditionalFormatting sqref="AD12:AD15 S18:V19 R18:R32 Y18:Z32 AB18:AD32 S21:V32">
    <cfRule type="cellIs" dxfId="3" priority="1" stopIfTrue="1" operator="equal">
      <formula>""</formula>
    </cfRule>
  </conditionalFormatting>
  <pageMargins left="0.78700000000000003" right="0.78700000000000003" top="0.98399999999999999" bottom="0.98399999999999999" header="0.51200000000000001" footer="0.51200000000000001"/>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U27"/>
  <sheetViews>
    <sheetView showZeros="0" view="pageBreakPreview" zoomScale="60" zoomScaleNormal="69" workbookViewId="0">
      <selection activeCell="T1" sqref="T1"/>
    </sheetView>
  </sheetViews>
  <sheetFormatPr defaultColWidth="12" defaultRowHeight="14.25"/>
  <cols>
    <col min="1" max="1" width="3.375" style="2" customWidth="1"/>
    <col min="2" max="19" width="5.125" style="2" customWidth="1"/>
    <col min="20" max="16384" width="12" style="2"/>
  </cols>
  <sheetData>
    <row r="1" spans="1:21" ht="30.75" customHeight="1">
      <c r="A1" s="365" t="s">
        <v>28</v>
      </c>
      <c r="B1" s="366"/>
      <c r="C1" s="366"/>
      <c r="D1" s="366"/>
      <c r="E1" s="366"/>
      <c r="F1" s="366"/>
      <c r="G1" s="366"/>
      <c r="H1" s="366"/>
      <c r="I1" s="366"/>
      <c r="J1" s="366"/>
      <c r="K1" s="366"/>
      <c r="L1" s="366"/>
      <c r="M1" s="366"/>
      <c r="N1" s="366"/>
      <c r="O1" s="366"/>
      <c r="P1" s="366"/>
      <c r="Q1" s="366"/>
      <c r="R1" s="366"/>
      <c r="S1" s="366"/>
    </row>
    <row r="2" spans="1:21" ht="36.75" customHeight="1" thickBot="1">
      <c r="A2" s="3"/>
      <c r="B2" s="3"/>
      <c r="C2" s="3"/>
      <c r="D2" s="3"/>
      <c r="E2" s="3"/>
      <c r="F2" s="3"/>
      <c r="G2" s="3"/>
      <c r="H2" s="3"/>
      <c r="I2" s="4"/>
      <c r="J2" s="373" t="str">
        <f>IF(参加申込書!P4="男子","&lt;男子&gt;",IF(参加申込書!P4="女子","&lt;女子&gt;",""))</f>
        <v/>
      </c>
      <c r="K2" s="373"/>
      <c r="L2" s="373"/>
      <c r="M2" s="374"/>
      <c r="N2" s="367" t="s">
        <v>71</v>
      </c>
      <c r="O2" s="368"/>
      <c r="P2" s="369"/>
      <c r="Q2" s="370" t="str">
        <f>IF(参加申込書!P16="","",参加申込書!P16)</f>
        <v/>
      </c>
      <c r="R2" s="371"/>
      <c r="S2" s="372"/>
    </row>
    <row r="3" spans="1:21" ht="27.95" customHeight="1">
      <c r="A3" s="381" t="s">
        <v>8</v>
      </c>
      <c r="B3" s="382"/>
      <c r="C3" s="383"/>
      <c r="D3" s="413">
        <f>IF(参加申込書!E11="","",参加申込書!E11)</f>
        <v>0</v>
      </c>
      <c r="E3" s="414"/>
      <c r="F3" s="414"/>
      <c r="G3" s="414"/>
      <c r="H3" s="414"/>
      <c r="I3" s="414"/>
      <c r="J3" s="414"/>
      <c r="K3" s="414"/>
      <c r="L3" s="414"/>
      <c r="M3" s="414"/>
      <c r="N3" s="414"/>
      <c r="O3" s="414"/>
      <c r="P3" s="414"/>
      <c r="Q3" s="414"/>
      <c r="R3" s="414"/>
      <c r="S3" s="415"/>
    </row>
    <row r="4" spans="1:21" ht="27.95" customHeight="1">
      <c r="A4" s="384" t="s">
        <v>1</v>
      </c>
      <c r="B4" s="375"/>
      <c r="C4" s="385"/>
      <c r="D4" s="375" t="str">
        <f>IF(参加申込書!D12="","",参加申込書!D12)</f>
        <v/>
      </c>
      <c r="E4" s="375"/>
      <c r="F4" s="375"/>
      <c r="G4" s="375"/>
      <c r="H4" s="390"/>
      <c r="I4" s="389" t="s">
        <v>21</v>
      </c>
      <c r="J4" s="375"/>
      <c r="K4" s="375"/>
      <c r="L4" s="390"/>
      <c r="M4" s="389" t="str">
        <f>IF(参加申込書!J12="","",参加申込書!J12)</f>
        <v/>
      </c>
      <c r="N4" s="375"/>
      <c r="O4" s="375"/>
      <c r="P4" s="375"/>
      <c r="Q4" s="375"/>
      <c r="R4" s="375"/>
      <c r="S4" s="416"/>
    </row>
    <row r="5" spans="1:21" ht="27.95" customHeight="1" thickBot="1">
      <c r="A5" s="386" t="s">
        <v>12</v>
      </c>
      <c r="B5" s="387"/>
      <c r="C5" s="388"/>
      <c r="D5" s="387" t="str">
        <f>IF(参加申込書!D13="","",参加申込書!D13)</f>
        <v/>
      </c>
      <c r="E5" s="387"/>
      <c r="F5" s="387"/>
      <c r="G5" s="387"/>
      <c r="H5" s="392"/>
      <c r="I5" s="391" t="s">
        <v>22</v>
      </c>
      <c r="J5" s="387"/>
      <c r="K5" s="387"/>
      <c r="L5" s="392"/>
      <c r="M5" s="391" t="str">
        <f>IF(参加申込書!J13="","",参加申込書!J13)</f>
        <v/>
      </c>
      <c r="N5" s="387"/>
      <c r="O5" s="387"/>
      <c r="P5" s="387"/>
      <c r="Q5" s="387"/>
      <c r="R5" s="387"/>
      <c r="S5" s="417"/>
    </row>
    <row r="6" spans="1:21" ht="27.95" customHeight="1">
      <c r="A6" s="401" t="s">
        <v>5</v>
      </c>
      <c r="B6" s="408" t="s">
        <v>11</v>
      </c>
      <c r="C6" s="408"/>
      <c r="D6" s="408"/>
      <c r="E6" s="408"/>
      <c r="F6" s="408"/>
      <c r="G6" s="408"/>
      <c r="H6" s="408"/>
      <c r="I6" s="403" t="s">
        <v>6</v>
      </c>
      <c r="J6" s="404"/>
      <c r="K6" s="376" t="s">
        <v>23</v>
      </c>
      <c r="L6" s="377"/>
      <c r="M6" s="377"/>
      <c r="N6" s="378"/>
      <c r="O6" s="382" t="s">
        <v>9</v>
      </c>
      <c r="P6" s="418"/>
      <c r="Q6" s="418"/>
      <c r="R6" s="418"/>
      <c r="S6" s="419"/>
    </row>
    <row r="7" spans="1:21" ht="27.95" customHeight="1">
      <c r="A7" s="402"/>
      <c r="B7" s="409"/>
      <c r="C7" s="409"/>
      <c r="D7" s="409"/>
      <c r="E7" s="409"/>
      <c r="F7" s="409"/>
      <c r="G7" s="409"/>
      <c r="H7" s="409"/>
      <c r="I7" s="405"/>
      <c r="J7" s="406"/>
      <c r="K7" s="5">
        <v>1</v>
      </c>
      <c r="L7" s="6">
        <v>2</v>
      </c>
      <c r="M7" s="6">
        <v>3</v>
      </c>
      <c r="N7" s="7">
        <v>4</v>
      </c>
      <c r="O7" s="8">
        <v>1</v>
      </c>
      <c r="P7" s="9">
        <v>2</v>
      </c>
      <c r="Q7" s="9">
        <v>3</v>
      </c>
      <c r="R7" s="10">
        <v>4</v>
      </c>
      <c r="S7" s="11">
        <v>5</v>
      </c>
      <c r="U7" s="2" t="s">
        <v>7</v>
      </c>
    </row>
    <row r="8" spans="1:21" ht="27.95" customHeight="1">
      <c r="A8" s="12">
        <v>1</v>
      </c>
      <c r="B8" s="412" t="str">
        <f>IF(参加申込書!C16="","",参加申込書!C16)</f>
        <v/>
      </c>
      <c r="C8" s="375"/>
      <c r="D8" s="375"/>
      <c r="E8" s="375"/>
      <c r="F8" s="375"/>
      <c r="G8" s="375"/>
      <c r="H8" s="390"/>
      <c r="I8" s="379">
        <v>4</v>
      </c>
      <c r="J8" s="380"/>
      <c r="K8" s="13"/>
      <c r="L8" s="14"/>
      <c r="M8" s="14"/>
      <c r="N8" s="15"/>
      <c r="O8" s="13"/>
      <c r="P8" s="14"/>
      <c r="Q8" s="14"/>
      <c r="R8" s="16"/>
      <c r="S8" s="17"/>
    </row>
    <row r="9" spans="1:21" ht="27.95" customHeight="1">
      <c r="A9" s="12">
        <v>2</v>
      </c>
      <c r="B9" s="375" t="str">
        <f>IF(参加申込書!C17="","",参加申込書!C17)</f>
        <v/>
      </c>
      <c r="C9" s="375"/>
      <c r="D9" s="375"/>
      <c r="E9" s="375"/>
      <c r="F9" s="375"/>
      <c r="G9" s="375"/>
      <c r="H9" s="375"/>
      <c r="I9" s="379">
        <v>5</v>
      </c>
      <c r="J9" s="380"/>
      <c r="K9" s="13"/>
      <c r="L9" s="14"/>
      <c r="M9" s="14"/>
      <c r="N9" s="15"/>
      <c r="O9" s="13"/>
      <c r="P9" s="14"/>
      <c r="Q9" s="14"/>
      <c r="R9" s="16"/>
      <c r="S9" s="17"/>
    </row>
    <row r="10" spans="1:21" ht="27.95" customHeight="1">
      <c r="A10" s="12">
        <v>3</v>
      </c>
      <c r="B10" s="375" t="str">
        <f>IF(参加申込書!C18="","",参加申込書!C18)</f>
        <v/>
      </c>
      <c r="C10" s="375"/>
      <c r="D10" s="375"/>
      <c r="E10" s="375"/>
      <c r="F10" s="375"/>
      <c r="G10" s="375"/>
      <c r="H10" s="375"/>
      <c r="I10" s="379">
        <v>6</v>
      </c>
      <c r="J10" s="380"/>
      <c r="K10" s="13"/>
      <c r="L10" s="14"/>
      <c r="M10" s="14"/>
      <c r="N10" s="15"/>
      <c r="O10" s="13"/>
      <c r="P10" s="14"/>
      <c r="Q10" s="14"/>
      <c r="R10" s="16"/>
      <c r="S10" s="17"/>
    </row>
    <row r="11" spans="1:21" ht="27.95" customHeight="1">
      <c r="A11" s="12">
        <v>4</v>
      </c>
      <c r="B11" s="375" t="str">
        <f>IF(参加申込書!C19="","",参加申込書!C19)</f>
        <v/>
      </c>
      <c r="C11" s="375"/>
      <c r="D11" s="375"/>
      <c r="E11" s="375"/>
      <c r="F11" s="375"/>
      <c r="G11" s="375"/>
      <c r="H11" s="375"/>
      <c r="I11" s="379">
        <v>7</v>
      </c>
      <c r="J11" s="380"/>
      <c r="K11" s="13"/>
      <c r="L11" s="14"/>
      <c r="M11" s="14"/>
      <c r="N11" s="15"/>
      <c r="O11" s="13"/>
      <c r="P11" s="14"/>
      <c r="Q11" s="14"/>
      <c r="R11" s="18"/>
      <c r="S11" s="17"/>
    </row>
    <row r="12" spans="1:21" ht="27.95" customHeight="1">
      <c r="A12" s="12">
        <v>5</v>
      </c>
      <c r="B12" s="375" t="str">
        <f>IF(参加申込書!C20="","",参加申込書!C20)</f>
        <v/>
      </c>
      <c r="C12" s="375"/>
      <c r="D12" s="375"/>
      <c r="E12" s="375"/>
      <c r="F12" s="375"/>
      <c r="G12" s="375"/>
      <c r="H12" s="375"/>
      <c r="I12" s="379">
        <v>8</v>
      </c>
      <c r="J12" s="380"/>
      <c r="K12" s="13"/>
      <c r="L12" s="14"/>
      <c r="M12" s="14"/>
      <c r="N12" s="15"/>
      <c r="O12" s="13"/>
      <c r="P12" s="14"/>
      <c r="Q12" s="14"/>
      <c r="R12" s="16"/>
      <c r="S12" s="17"/>
    </row>
    <row r="13" spans="1:21" ht="27.95" customHeight="1">
      <c r="A13" s="12">
        <v>6</v>
      </c>
      <c r="B13" s="375" t="str">
        <f>IF(参加申込書!C21="","",参加申込書!C21)</f>
        <v/>
      </c>
      <c r="C13" s="375"/>
      <c r="D13" s="375"/>
      <c r="E13" s="375"/>
      <c r="F13" s="375"/>
      <c r="G13" s="375"/>
      <c r="H13" s="375"/>
      <c r="I13" s="379">
        <v>9</v>
      </c>
      <c r="J13" s="380"/>
      <c r="K13" s="13"/>
      <c r="L13" s="14"/>
      <c r="M13" s="14"/>
      <c r="N13" s="15"/>
      <c r="O13" s="13"/>
      <c r="P13" s="14"/>
      <c r="Q13" s="14"/>
      <c r="R13" s="16"/>
      <c r="S13" s="17"/>
    </row>
    <row r="14" spans="1:21" ht="27.95" customHeight="1">
      <c r="A14" s="12">
        <v>7</v>
      </c>
      <c r="B14" s="375" t="str">
        <f>IF(参加申込書!C22="","",参加申込書!C22)</f>
        <v/>
      </c>
      <c r="C14" s="375"/>
      <c r="D14" s="375"/>
      <c r="E14" s="375"/>
      <c r="F14" s="375"/>
      <c r="G14" s="375"/>
      <c r="H14" s="375"/>
      <c r="I14" s="379">
        <v>10</v>
      </c>
      <c r="J14" s="380"/>
      <c r="K14" s="13"/>
      <c r="L14" s="14"/>
      <c r="M14" s="14"/>
      <c r="N14" s="15"/>
      <c r="O14" s="13"/>
      <c r="P14" s="14"/>
      <c r="Q14" s="14"/>
      <c r="R14" s="16"/>
      <c r="S14" s="17"/>
    </row>
    <row r="15" spans="1:21" ht="27.95" customHeight="1">
      <c r="A15" s="12">
        <v>8</v>
      </c>
      <c r="B15" s="375" t="str">
        <f>IF(参加申込書!C23="","",参加申込書!C23)</f>
        <v/>
      </c>
      <c r="C15" s="375"/>
      <c r="D15" s="375"/>
      <c r="E15" s="375"/>
      <c r="F15" s="375"/>
      <c r="G15" s="375"/>
      <c r="H15" s="375"/>
      <c r="I15" s="379">
        <v>11</v>
      </c>
      <c r="J15" s="380"/>
      <c r="K15" s="13"/>
      <c r="L15" s="14"/>
      <c r="M15" s="14"/>
      <c r="N15" s="15"/>
      <c r="O15" s="13"/>
      <c r="P15" s="14"/>
      <c r="Q15" s="14"/>
      <c r="R15" s="16"/>
      <c r="S15" s="17"/>
    </row>
    <row r="16" spans="1:21" ht="27.95" customHeight="1">
      <c r="A16" s="12">
        <v>9</v>
      </c>
      <c r="B16" s="375" t="str">
        <f>IF(参加申込書!C24="","",参加申込書!C24)</f>
        <v/>
      </c>
      <c r="C16" s="375"/>
      <c r="D16" s="375"/>
      <c r="E16" s="375"/>
      <c r="F16" s="375"/>
      <c r="G16" s="375"/>
      <c r="H16" s="375"/>
      <c r="I16" s="379">
        <v>12</v>
      </c>
      <c r="J16" s="380"/>
      <c r="K16" s="13"/>
      <c r="L16" s="14"/>
      <c r="M16" s="14"/>
      <c r="N16" s="15"/>
      <c r="O16" s="13"/>
      <c r="P16" s="14"/>
      <c r="Q16" s="14"/>
      <c r="R16" s="16"/>
      <c r="S16" s="17"/>
    </row>
    <row r="17" spans="1:19" ht="27.95" customHeight="1">
      <c r="A17" s="12">
        <v>10</v>
      </c>
      <c r="B17" s="375" t="str">
        <f>IF(参加申込書!C25="","",参加申込書!C25)</f>
        <v/>
      </c>
      <c r="C17" s="375"/>
      <c r="D17" s="375"/>
      <c r="E17" s="375"/>
      <c r="F17" s="375"/>
      <c r="G17" s="375"/>
      <c r="H17" s="375"/>
      <c r="I17" s="379">
        <v>13</v>
      </c>
      <c r="J17" s="380"/>
      <c r="K17" s="13"/>
      <c r="L17" s="14"/>
      <c r="M17" s="14"/>
      <c r="N17" s="15"/>
      <c r="O17" s="13"/>
      <c r="P17" s="14"/>
      <c r="Q17" s="14"/>
      <c r="R17" s="16"/>
      <c r="S17" s="17"/>
    </row>
    <row r="18" spans="1:19" ht="27.95" customHeight="1">
      <c r="A18" s="12">
        <v>11</v>
      </c>
      <c r="B18" s="375" t="str">
        <f>IF(参加申込書!C26="","",参加申込書!C26)</f>
        <v/>
      </c>
      <c r="C18" s="375"/>
      <c r="D18" s="375"/>
      <c r="E18" s="375"/>
      <c r="F18" s="375"/>
      <c r="G18" s="375"/>
      <c r="H18" s="375"/>
      <c r="I18" s="379">
        <v>14</v>
      </c>
      <c r="J18" s="380"/>
      <c r="K18" s="13"/>
      <c r="L18" s="14"/>
      <c r="M18" s="14"/>
      <c r="N18" s="15"/>
      <c r="O18" s="13"/>
      <c r="P18" s="14"/>
      <c r="Q18" s="14"/>
      <c r="R18" s="16"/>
      <c r="S18" s="17"/>
    </row>
    <row r="19" spans="1:19" ht="27.95" customHeight="1">
      <c r="A19" s="12">
        <v>12</v>
      </c>
      <c r="B19" s="375" t="str">
        <f>IF(参加申込書!C27="","",参加申込書!C27)</f>
        <v/>
      </c>
      <c r="C19" s="375"/>
      <c r="D19" s="375"/>
      <c r="E19" s="375"/>
      <c r="F19" s="375"/>
      <c r="G19" s="375"/>
      <c r="H19" s="375"/>
      <c r="I19" s="379">
        <v>15</v>
      </c>
      <c r="J19" s="380"/>
      <c r="K19" s="13"/>
      <c r="L19" s="14"/>
      <c r="M19" s="14"/>
      <c r="N19" s="15"/>
      <c r="O19" s="13"/>
      <c r="P19" s="14"/>
      <c r="Q19" s="14"/>
      <c r="R19" s="16"/>
      <c r="S19" s="17"/>
    </row>
    <row r="20" spans="1:19" ht="27.95" customHeight="1">
      <c r="A20" s="12">
        <v>13</v>
      </c>
      <c r="B20" s="375" t="str">
        <f>IF(参加申込書!C28="","",参加申込書!C28)</f>
        <v/>
      </c>
      <c r="C20" s="375"/>
      <c r="D20" s="375"/>
      <c r="E20" s="375"/>
      <c r="F20" s="375"/>
      <c r="G20" s="375"/>
      <c r="H20" s="375"/>
      <c r="I20" s="379">
        <v>16</v>
      </c>
      <c r="J20" s="380"/>
      <c r="K20" s="13"/>
      <c r="L20" s="14"/>
      <c r="M20" s="14"/>
      <c r="N20" s="15"/>
      <c r="O20" s="13"/>
      <c r="P20" s="14"/>
      <c r="Q20" s="14"/>
      <c r="R20" s="16"/>
      <c r="S20" s="17"/>
    </row>
    <row r="21" spans="1:19" ht="27.95" customHeight="1">
      <c r="A21" s="12">
        <v>14</v>
      </c>
      <c r="B21" s="375" t="str">
        <f>IF(参加申込書!C29="","",参加申込書!C29)</f>
        <v/>
      </c>
      <c r="C21" s="375"/>
      <c r="D21" s="375"/>
      <c r="E21" s="375"/>
      <c r="F21" s="375"/>
      <c r="G21" s="375"/>
      <c r="H21" s="375"/>
      <c r="I21" s="379">
        <v>17</v>
      </c>
      <c r="J21" s="380"/>
      <c r="K21" s="13"/>
      <c r="L21" s="14"/>
      <c r="M21" s="14"/>
      <c r="N21" s="15"/>
      <c r="O21" s="13"/>
      <c r="P21" s="14"/>
      <c r="Q21" s="14"/>
      <c r="R21" s="16"/>
      <c r="S21" s="17"/>
    </row>
    <row r="22" spans="1:19" ht="27.95" customHeight="1" thickBot="1">
      <c r="A22" s="19">
        <v>15</v>
      </c>
      <c r="B22" s="407" t="str">
        <f>IF(参加申込書!C30="","",参加申込書!C30)</f>
        <v/>
      </c>
      <c r="C22" s="407"/>
      <c r="D22" s="407"/>
      <c r="E22" s="407"/>
      <c r="F22" s="407"/>
      <c r="G22" s="407"/>
      <c r="H22" s="407"/>
      <c r="I22" s="410">
        <v>18</v>
      </c>
      <c r="J22" s="411"/>
      <c r="K22" s="20"/>
      <c r="L22" s="21"/>
      <c r="M22" s="21"/>
      <c r="N22" s="22"/>
      <c r="O22" s="20"/>
      <c r="P22" s="21"/>
      <c r="Q22" s="21"/>
      <c r="R22" s="23"/>
      <c r="S22" s="22"/>
    </row>
    <row r="23" spans="1:19" ht="13.5" customHeight="1"/>
    <row r="24" spans="1:19" ht="34.5" customHeight="1">
      <c r="A24" s="393" t="s">
        <v>128</v>
      </c>
      <c r="B24" s="394"/>
      <c r="C24" s="140" t="s">
        <v>121</v>
      </c>
      <c r="D24" s="140" t="s">
        <v>122</v>
      </c>
      <c r="E24" s="135" t="s">
        <v>123</v>
      </c>
      <c r="F24" s="140" t="s">
        <v>124</v>
      </c>
      <c r="G24" s="140" t="s">
        <v>125</v>
      </c>
      <c r="H24" s="397" t="s">
        <v>129</v>
      </c>
      <c r="I24" s="398"/>
      <c r="J24" s="136" t="s">
        <v>126</v>
      </c>
      <c r="K24" s="135">
        <v>1</v>
      </c>
      <c r="L24" s="135">
        <v>2</v>
      </c>
      <c r="M24" s="135">
        <v>3</v>
      </c>
      <c r="N24" s="135">
        <v>4</v>
      </c>
      <c r="O24" s="137" t="s">
        <v>130</v>
      </c>
      <c r="P24" s="135">
        <v>1</v>
      </c>
      <c r="Q24" s="135">
        <v>2</v>
      </c>
      <c r="R24" s="135">
        <v>3</v>
      </c>
      <c r="S24" s="135">
        <v>4</v>
      </c>
    </row>
    <row r="25" spans="1:19" ht="34.5" customHeight="1">
      <c r="A25" s="395"/>
      <c r="B25" s="396"/>
      <c r="C25" s="137"/>
      <c r="D25" s="137"/>
      <c r="E25" s="138"/>
      <c r="F25" s="139"/>
      <c r="G25" s="139"/>
      <c r="H25" s="399"/>
      <c r="I25" s="400"/>
      <c r="J25" s="136" t="s">
        <v>127</v>
      </c>
      <c r="K25" s="135">
        <v>1</v>
      </c>
      <c r="L25" s="135">
        <v>2</v>
      </c>
      <c r="M25" s="135">
        <v>3</v>
      </c>
      <c r="N25" s="135">
        <v>4</v>
      </c>
      <c r="O25" s="137" t="s">
        <v>131</v>
      </c>
      <c r="P25" s="135">
        <v>1</v>
      </c>
      <c r="Q25" s="135">
        <v>2</v>
      </c>
      <c r="R25" s="135">
        <v>3</v>
      </c>
      <c r="S25" s="135">
        <v>4</v>
      </c>
    </row>
    <row r="26" spans="1:19" ht="15" customHeight="1"/>
    <row r="27" spans="1:19" ht="15.75" customHeight="1">
      <c r="A27" s="24"/>
      <c r="B27" s="25"/>
    </row>
  </sheetData>
  <sheetProtection selectLockedCells="1"/>
  <mergeCells count="51">
    <mergeCell ref="I18:J18"/>
    <mergeCell ref="I12:J12"/>
    <mergeCell ref="I16:J16"/>
    <mergeCell ref="B17:H17"/>
    <mergeCell ref="B16:H16"/>
    <mergeCell ref="B15:H15"/>
    <mergeCell ref="I22:J22"/>
    <mergeCell ref="B19:H19"/>
    <mergeCell ref="B8:H8"/>
    <mergeCell ref="D3:S3"/>
    <mergeCell ref="D4:H4"/>
    <mergeCell ref="B14:H14"/>
    <mergeCell ref="M4:S4"/>
    <mergeCell ref="M5:S5"/>
    <mergeCell ref="D5:H5"/>
    <mergeCell ref="B21:H21"/>
    <mergeCell ref="B20:H20"/>
    <mergeCell ref="I20:J20"/>
    <mergeCell ref="I21:J21"/>
    <mergeCell ref="O6:S6"/>
    <mergeCell ref="B11:H11"/>
    <mergeCell ref="I17:J17"/>
    <mergeCell ref="A24:B25"/>
    <mergeCell ref="H24:I25"/>
    <mergeCell ref="A6:A7"/>
    <mergeCell ref="I6:J7"/>
    <mergeCell ref="B10:H10"/>
    <mergeCell ref="B22:H22"/>
    <mergeCell ref="I13:J13"/>
    <mergeCell ref="B13:H13"/>
    <mergeCell ref="B12:H12"/>
    <mergeCell ref="I14:J14"/>
    <mergeCell ref="I11:J11"/>
    <mergeCell ref="I15:J15"/>
    <mergeCell ref="B6:H7"/>
    <mergeCell ref="I10:J10"/>
    <mergeCell ref="I19:J19"/>
    <mergeCell ref="B18:H18"/>
    <mergeCell ref="A1:S1"/>
    <mergeCell ref="N2:P2"/>
    <mergeCell ref="Q2:S2"/>
    <mergeCell ref="J2:M2"/>
    <mergeCell ref="B9:H9"/>
    <mergeCell ref="K6:N6"/>
    <mergeCell ref="I8:J8"/>
    <mergeCell ref="I9:J9"/>
    <mergeCell ref="A3:C3"/>
    <mergeCell ref="A4:C4"/>
    <mergeCell ref="A5:C5"/>
    <mergeCell ref="I4:L4"/>
    <mergeCell ref="I5:L5"/>
  </mergeCells>
  <phoneticPr fontId="1"/>
  <printOptions horizontalCentered="1" verticalCentered="1"/>
  <pageMargins left="0.27559055118110237" right="0" top="0" bottom="0" header="0.31496062992125984" footer="0.1968503937007874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showZeros="0" view="pageBreakPreview" zoomScale="130" zoomScaleNormal="100" zoomScaleSheetLayoutView="130" workbookViewId="0">
      <selection activeCell="C1" sqref="C1"/>
    </sheetView>
  </sheetViews>
  <sheetFormatPr defaultColWidth="9" defaultRowHeight="13.5" customHeight="1"/>
  <cols>
    <col min="1" max="1" width="10.375" style="1" customWidth="1"/>
    <col min="2" max="2" width="9.625" style="1" customWidth="1"/>
    <col min="3" max="3" width="14" style="1" customWidth="1"/>
    <col min="4" max="4" width="14" style="1" hidden="1" customWidth="1"/>
    <col min="5" max="16384" width="9" style="1"/>
  </cols>
  <sheetData>
    <row r="1" spans="1:3" ht="13.5" customHeight="1">
      <c r="A1" s="1" t="s">
        <v>118</v>
      </c>
      <c r="C1" s="142">
        <f>参加申込書!P11</f>
        <v>0</v>
      </c>
    </row>
    <row r="2" spans="1:3" ht="13.5" customHeight="1">
      <c r="A2" s="1" t="s">
        <v>119</v>
      </c>
      <c r="C2" s="142">
        <f>参加申込書!P16</f>
        <v>0</v>
      </c>
    </row>
    <row r="3" spans="1:3" ht="13.5" customHeight="1">
      <c r="A3" s="1">
        <v>1</v>
      </c>
      <c r="B3" s="142">
        <f>参加申込書!M16</f>
        <v>0</v>
      </c>
      <c r="C3" s="142">
        <f>参加申込書!C16</f>
        <v>0</v>
      </c>
    </row>
    <row r="4" spans="1:3" ht="13.5" customHeight="1">
      <c r="A4" s="1">
        <v>2</v>
      </c>
      <c r="B4" s="142">
        <f>参加申込書!M17</f>
        <v>0</v>
      </c>
      <c r="C4" s="142">
        <f>参加申込書!C17</f>
        <v>0</v>
      </c>
    </row>
    <row r="5" spans="1:3" ht="13.5" customHeight="1">
      <c r="A5" s="1">
        <v>3</v>
      </c>
      <c r="B5" s="142">
        <f>参加申込書!M18</f>
        <v>0</v>
      </c>
      <c r="C5" s="142">
        <f>参加申込書!C18</f>
        <v>0</v>
      </c>
    </row>
    <row r="6" spans="1:3" ht="13.5" customHeight="1">
      <c r="A6" s="1">
        <v>4</v>
      </c>
      <c r="B6" s="142">
        <f>参加申込書!M19</f>
        <v>0</v>
      </c>
      <c r="C6" s="142">
        <f>参加申込書!C19</f>
        <v>0</v>
      </c>
    </row>
    <row r="7" spans="1:3" ht="13.5" customHeight="1">
      <c r="A7" s="1">
        <v>5</v>
      </c>
      <c r="B7" s="142">
        <f>参加申込書!M20</f>
        <v>0</v>
      </c>
      <c r="C7" s="142">
        <f>参加申込書!C20</f>
        <v>0</v>
      </c>
    </row>
    <row r="8" spans="1:3" ht="13.5" customHeight="1">
      <c r="A8" s="1">
        <v>6</v>
      </c>
      <c r="B8" s="142">
        <f>参加申込書!M21</f>
        <v>0</v>
      </c>
      <c r="C8" s="142">
        <f>参加申込書!C21</f>
        <v>0</v>
      </c>
    </row>
    <row r="9" spans="1:3" ht="13.5" customHeight="1">
      <c r="A9" s="1">
        <v>7</v>
      </c>
      <c r="B9" s="142">
        <f>参加申込書!M22</f>
        <v>0</v>
      </c>
      <c r="C9" s="142">
        <f>参加申込書!C22</f>
        <v>0</v>
      </c>
    </row>
    <row r="10" spans="1:3" ht="13.5" customHeight="1">
      <c r="A10" s="1">
        <v>8</v>
      </c>
      <c r="B10" s="142">
        <f>参加申込書!M23</f>
        <v>0</v>
      </c>
      <c r="C10" s="142">
        <f>参加申込書!C23</f>
        <v>0</v>
      </c>
    </row>
    <row r="11" spans="1:3" ht="13.5" customHeight="1">
      <c r="A11" s="1">
        <v>9</v>
      </c>
      <c r="B11" s="142">
        <f>参加申込書!M24</f>
        <v>0</v>
      </c>
      <c r="C11" s="142">
        <f>参加申込書!C24</f>
        <v>0</v>
      </c>
    </row>
    <row r="12" spans="1:3" ht="13.5" customHeight="1">
      <c r="A12" s="1">
        <v>10</v>
      </c>
      <c r="B12" s="142">
        <f>参加申込書!M25</f>
        <v>0</v>
      </c>
      <c r="C12" s="142">
        <f>参加申込書!C25</f>
        <v>0</v>
      </c>
    </row>
    <row r="13" spans="1:3" ht="13.5" customHeight="1">
      <c r="A13" s="1">
        <v>11</v>
      </c>
      <c r="B13" s="142">
        <f>参加申込書!M26</f>
        <v>0</v>
      </c>
      <c r="C13" s="142">
        <f>参加申込書!C26</f>
        <v>0</v>
      </c>
    </row>
    <row r="14" spans="1:3" ht="13.5" customHeight="1">
      <c r="A14" s="1">
        <v>12</v>
      </c>
      <c r="B14" s="142">
        <f>参加申込書!M27</f>
        <v>0</v>
      </c>
      <c r="C14" s="142">
        <f>参加申込書!C27</f>
        <v>0</v>
      </c>
    </row>
    <row r="15" spans="1:3" ht="13.5" customHeight="1">
      <c r="A15" s="1">
        <v>13</v>
      </c>
      <c r="B15" s="142">
        <f>参加申込書!M28</f>
        <v>0</v>
      </c>
      <c r="C15" s="142">
        <f>参加申込書!C28</f>
        <v>0</v>
      </c>
    </row>
    <row r="16" spans="1:3" ht="13.5" customHeight="1">
      <c r="A16" s="1">
        <v>14</v>
      </c>
      <c r="B16" s="142">
        <f>参加申込書!M29</f>
        <v>0</v>
      </c>
      <c r="C16" s="142">
        <f>参加申込書!C29</f>
        <v>0</v>
      </c>
    </row>
    <row r="17" spans="1:3" ht="13.5" customHeight="1">
      <c r="A17" s="1">
        <v>15</v>
      </c>
      <c r="B17" s="142">
        <f>参加申込書!M30</f>
        <v>0</v>
      </c>
      <c r="C17" s="142">
        <f>参加申込書!C30</f>
        <v>0</v>
      </c>
    </row>
    <row r="18" spans="1:3" ht="13.5" hidden="1" customHeight="1">
      <c r="B18" s="142"/>
      <c r="C18" s="142"/>
    </row>
    <row r="19" spans="1:3" ht="13.5" hidden="1" customHeight="1">
      <c r="B19" s="142"/>
      <c r="C19" s="142"/>
    </row>
    <row r="20" spans="1:3" ht="13.5" hidden="1" customHeight="1">
      <c r="B20" s="142"/>
      <c r="C20" s="142"/>
    </row>
    <row r="21" spans="1:3" ht="13.5" customHeight="1">
      <c r="A21" s="1" t="s">
        <v>1</v>
      </c>
      <c r="B21" s="142">
        <f>参加申込書!Q32</f>
        <v>0</v>
      </c>
      <c r="C21" s="142">
        <f>参加申込書!D12</f>
        <v>0</v>
      </c>
    </row>
    <row r="22" spans="1:3" ht="13.5" customHeight="1">
      <c r="A22" s="1" t="s">
        <v>116</v>
      </c>
      <c r="B22" s="142">
        <f>参加申込書!Q33</f>
        <v>0</v>
      </c>
      <c r="C22" s="142">
        <f>参加申込書!J12</f>
        <v>0</v>
      </c>
    </row>
    <row r="23" spans="1:3" ht="13.5" customHeight="1">
      <c r="A23" s="1" t="s">
        <v>12</v>
      </c>
      <c r="B23" s="142">
        <f>参加申込書!Q34</f>
        <v>0</v>
      </c>
      <c r="C23" s="142">
        <f>参加申込書!D13</f>
        <v>0</v>
      </c>
    </row>
    <row r="24" spans="1:3" ht="13.5" customHeight="1">
      <c r="A24" s="1" t="s">
        <v>117</v>
      </c>
      <c r="B24" s="142">
        <f>参加申込書!Q35</f>
        <v>0</v>
      </c>
      <c r="C24" s="142">
        <f>参加申込書!J13</f>
        <v>0</v>
      </c>
    </row>
    <row r="25" spans="1:3" ht="13.5" customHeight="1">
      <c r="C25" s="1">
        <f>参加申込書!E11</f>
        <v>0</v>
      </c>
    </row>
    <row r="48" spans="3:3" ht="13.5" customHeight="1">
      <c r="C48" s="1">
        <f>参加申込書!P12</f>
        <v>0</v>
      </c>
    </row>
  </sheetData>
  <sheetProtection sheet="1" selectLockedCells="1"/>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9"/>
  <sheetViews>
    <sheetView topLeftCell="A13" zoomScale="85" zoomScaleNormal="85" workbookViewId="0">
      <selection activeCell="W19" sqref="W19:AF22"/>
    </sheetView>
  </sheetViews>
  <sheetFormatPr defaultColWidth="6.625" defaultRowHeight="12"/>
  <cols>
    <col min="1" max="1" width="7.5" style="78" customWidth="1"/>
    <col min="2" max="11" width="4.125" style="78" customWidth="1"/>
    <col min="12" max="12" width="1.75" style="78" customWidth="1"/>
    <col min="13" max="14" width="4.125" style="78" customWidth="1"/>
    <col min="15" max="15" width="1.625" style="78" customWidth="1"/>
    <col min="16" max="20" width="5.625" style="79" customWidth="1"/>
    <col min="21" max="31" width="6.625" style="79"/>
    <col min="32" max="32" width="13.5" style="79" customWidth="1"/>
    <col min="33" max="16384" width="6.625" style="79"/>
  </cols>
  <sheetData>
    <row r="1" spans="1:32" ht="13.5" customHeight="1">
      <c r="A1" s="77" t="s">
        <v>84</v>
      </c>
      <c r="B1" s="460" t="s">
        <v>0</v>
      </c>
      <c r="C1" s="461"/>
      <c r="D1" s="460"/>
      <c r="E1" s="462"/>
      <c r="F1" s="462"/>
      <c r="G1" s="462"/>
      <c r="H1" s="462"/>
      <c r="I1" s="462"/>
      <c r="J1" s="462"/>
      <c r="K1" s="461"/>
      <c r="M1" s="463" t="s">
        <v>103</v>
      </c>
      <c r="N1" s="464"/>
      <c r="O1" s="464"/>
      <c r="P1" s="464"/>
      <c r="Q1" s="464"/>
      <c r="R1" s="464"/>
      <c r="S1" s="464"/>
      <c r="T1" s="465"/>
    </row>
    <row r="2" spans="1:32" ht="12" customHeight="1">
      <c r="A2" s="460" t="s">
        <v>85</v>
      </c>
      <c r="B2" s="462"/>
      <c r="C2" s="460"/>
      <c r="D2" s="462"/>
      <c r="E2" s="461"/>
      <c r="F2" s="466" t="s">
        <v>86</v>
      </c>
      <c r="G2" s="466"/>
      <c r="H2" s="466"/>
      <c r="I2" s="460"/>
      <c r="J2" s="462"/>
      <c r="K2" s="461"/>
      <c r="M2" s="447"/>
      <c r="N2" s="448"/>
      <c r="O2" s="448"/>
      <c r="P2" s="448"/>
      <c r="Q2" s="448"/>
      <c r="R2" s="448"/>
      <c r="S2" s="448"/>
      <c r="T2" s="449"/>
      <c r="W2" s="459" t="s">
        <v>87</v>
      </c>
      <c r="X2" s="459"/>
      <c r="Y2" s="459"/>
      <c r="Z2" s="459"/>
      <c r="AA2" s="459"/>
      <c r="AB2" s="459"/>
      <c r="AC2" s="459"/>
      <c r="AD2" s="459"/>
      <c r="AE2" s="459"/>
      <c r="AF2" s="459"/>
    </row>
    <row r="3" spans="1:32" ht="12" customHeight="1">
      <c r="A3" s="427" t="s">
        <v>88</v>
      </c>
      <c r="B3" s="428"/>
      <c r="C3" s="427"/>
      <c r="D3" s="428"/>
      <c r="E3" s="429"/>
      <c r="F3" s="430" t="s">
        <v>90</v>
      </c>
      <c r="G3" s="430"/>
      <c r="H3" s="430"/>
      <c r="I3" s="427"/>
      <c r="J3" s="428"/>
      <c r="K3" s="429"/>
      <c r="M3" s="447"/>
      <c r="N3" s="448"/>
      <c r="O3" s="448"/>
      <c r="P3" s="448"/>
      <c r="Q3" s="448"/>
      <c r="R3" s="448"/>
      <c r="S3" s="448"/>
      <c r="T3" s="449"/>
      <c r="W3" s="459"/>
      <c r="X3" s="459"/>
      <c r="Y3" s="459"/>
      <c r="Z3" s="459"/>
      <c r="AA3" s="459"/>
      <c r="AB3" s="459"/>
      <c r="AC3" s="459"/>
      <c r="AD3" s="459"/>
      <c r="AE3" s="459"/>
      <c r="AF3" s="459"/>
    </row>
    <row r="4" spans="1:32" ht="24.75" customHeight="1">
      <c r="A4" s="80" t="s">
        <v>92</v>
      </c>
      <c r="B4" s="427" t="s">
        <v>93</v>
      </c>
      <c r="C4" s="428"/>
      <c r="D4" s="428"/>
      <c r="E4" s="429"/>
      <c r="F4" s="435" t="s">
        <v>94</v>
      </c>
      <c r="G4" s="436"/>
      <c r="H4" s="80" t="s">
        <v>3</v>
      </c>
      <c r="I4" s="80" t="s">
        <v>2</v>
      </c>
      <c r="J4" s="430" t="s">
        <v>95</v>
      </c>
      <c r="K4" s="430"/>
      <c r="M4" s="456"/>
      <c r="N4" s="457"/>
      <c r="O4" s="457"/>
      <c r="P4" s="457"/>
      <c r="Q4" s="457"/>
      <c r="R4" s="457"/>
      <c r="S4" s="457"/>
      <c r="T4" s="458"/>
      <c r="W4" s="109" t="s">
        <v>96</v>
      </c>
      <c r="X4" s="110"/>
      <c r="Y4" s="110"/>
      <c r="Z4" s="110"/>
      <c r="AA4" s="110"/>
      <c r="AB4" s="110"/>
      <c r="AC4" s="110"/>
      <c r="AD4" s="110"/>
      <c r="AE4" s="110"/>
      <c r="AF4" s="110"/>
    </row>
    <row r="5" spans="1:32" ht="14.25" customHeight="1">
      <c r="A5" s="80">
        <v>1</v>
      </c>
      <c r="B5" s="427"/>
      <c r="C5" s="428"/>
      <c r="D5" s="428"/>
      <c r="E5" s="429"/>
      <c r="F5" s="430">
        <v>4</v>
      </c>
      <c r="G5" s="430"/>
      <c r="H5" s="80"/>
      <c r="I5" s="81"/>
      <c r="J5" s="446"/>
      <c r="K5" s="446"/>
      <c r="L5" s="82"/>
      <c r="M5" s="456"/>
      <c r="N5" s="457"/>
      <c r="O5" s="457"/>
      <c r="P5" s="457"/>
      <c r="Q5" s="457"/>
      <c r="R5" s="457"/>
      <c r="S5" s="457"/>
      <c r="T5" s="458"/>
      <c r="W5" s="455" t="s">
        <v>97</v>
      </c>
      <c r="X5" s="455"/>
      <c r="Y5" s="455"/>
      <c r="Z5" s="455"/>
      <c r="AA5" s="455"/>
      <c r="AB5" s="455"/>
      <c r="AC5" s="455"/>
      <c r="AD5" s="455"/>
      <c r="AE5" s="455"/>
      <c r="AF5" s="455"/>
    </row>
    <row r="6" spans="1:32" ht="14.25" customHeight="1">
      <c r="A6" s="80">
        <f>A5+1</f>
        <v>2</v>
      </c>
      <c r="B6" s="427"/>
      <c r="C6" s="428"/>
      <c r="D6" s="428"/>
      <c r="E6" s="429"/>
      <c r="F6" s="430">
        <v>5</v>
      </c>
      <c r="G6" s="430"/>
      <c r="H6" s="80"/>
      <c r="I6" s="81"/>
      <c r="J6" s="446"/>
      <c r="K6" s="446"/>
      <c r="L6" s="82"/>
      <c r="M6" s="456"/>
      <c r="N6" s="457"/>
      <c r="O6" s="457"/>
      <c r="P6" s="457"/>
      <c r="Q6" s="457"/>
      <c r="R6" s="457"/>
      <c r="S6" s="457"/>
      <c r="T6" s="458"/>
      <c r="W6" s="455"/>
      <c r="X6" s="455"/>
      <c r="Y6" s="455"/>
      <c r="Z6" s="455"/>
      <c r="AA6" s="455"/>
      <c r="AB6" s="455"/>
      <c r="AC6" s="455"/>
      <c r="AD6" s="455"/>
      <c r="AE6" s="455"/>
      <c r="AF6" s="455"/>
    </row>
    <row r="7" spans="1:32" ht="14.25" customHeight="1">
      <c r="A7" s="80">
        <f t="shared" ref="A7:A19" si="0">A6+1</f>
        <v>3</v>
      </c>
      <c r="B7" s="427"/>
      <c r="C7" s="428"/>
      <c r="D7" s="428"/>
      <c r="E7" s="429"/>
      <c r="F7" s="430">
        <v>6</v>
      </c>
      <c r="G7" s="430"/>
      <c r="H7" s="80"/>
      <c r="I7" s="81"/>
      <c r="J7" s="446"/>
      <c r="K7" s="446"/>
      <c r="L7" s="82"/>
      <c r="M7" s="456"/>
      <c r="N7" s="457"/>
      <c r="O7" s="457"/>
      <c r="P7" s="457"/>
      <c r="Q7" s="457"/>
      <c r="R7" s="457"/>
      <c r="S7" s="457"/>
      <c r="T7" s="458"/>
      <c r="W7" s="455" t="s">
        <v>98</v>
      </c>
      <c r="X7" s="455"/>
      <c r="Y7" s="455"/>
      <c r="Z7" s="455"/>
      <c r="AA7" s="455"/>
      <c r="AB7" s="455"/>
      <c r="AC7" s="455"/>
      <c r="AD7" s="455"/>
      <c r="AE7" s="455"/>
      <c r="AF7" s="455"/>
    </row>
    <row r="8" spans="1:32" ht="14.25" customHeight="1">
      <c r="A8" s="80">
        <f t="shared" si="0"/>
        <v>4</v>
      </c>
      <c r="B8" s="427"/>
      <c r="C8" s="428"/>
      <c r="D8" s="428"/>
      <c r="E8" s="429"/>
      <c r="F8" s="430">
        <v>7</v>
      </c>
      <c r="G8" s="430"/>
      <c r="H8" s="80"/>
      <c r="I8" s="81"/>
      <c r="J8" s="446"/>
      <c r="K8" s="446"/>
      <c r="L8" s="82"/>
      <c r="M8" s="456"/>
      <c r="N8" s="457"/>
      <c r="O8" s="457"/>
      <c r="P8" s="457"/>
      <c r="Q8" s="457"/>
      <c r="R8" s="457"/>
      <c r="S8" s="457"/>
      <c r="T8" s="458"/>
      <c r="W8" s="455"/>
      <c r="X8" s="455"/>
      <c r="Y8" s="455"/>
      <c r="Z8" s="455"/>
      <c r="AA8" s="455"/>
      <c r="AB8" s="455"/>
      <c r="AC8" s="455"/>
      <c r="AD8" s="455"/>
      <c r="AE8" s="455"/>
      <c r="AF8" s="455"/>
    </row>
    <row r="9" spans="1:32" ht="14.25" customHeight="1">
      <c r="A9" s="80">
        <f t="shared" si="0"/>
        <v>5</v>
      </c>
      <c r="B9" s="427"/>
      <c r="C9" s="428"/>
      <c r="D9" s="428"/>
      <c r="E9" s="429"/>
      <c r="F9" s="430">
        <v>8</v>
      </c>
      <c r="G9" s="430"/>
      <c r="H9" s="80"/>
      <c r="I9" s="81"/>
      <c r="J9" s="446"/>
      <c r="K9" s="446"/>
      <c r="L9" s="82"/>
      <c r="M9" s="456"/>
      <c r="N9" s="457"/>
      <c r="O9" s="457"/>
      <c r="P9" s="457"/>
      <c r="Q9" s="457"/>
      <c r="R9" s="457"/>
      <c r="S9" s="457"/>
      <c r="T9" s="458"/>
      <c r="W9" s="455" t="s">
        <v>99</v>
      </c>
      <c r="X9" s="455"/>
      <c r="Y9" s="455"/>
      <c r="Z9" s="455"/>
      <c r="AA9" s="455"/>
      <c r="AB9" s="455"/>
      <c r="AC9" s="455"/>
      <c r="AD9" s="455"/>
      <c r="AE9" s="455"/>
      <c r="AF9" s="455"/>
    </row>
    <row r="10" spans="1:32" ht="14.25" customHeight="1">
      <c r="A10" s="80">
        <f t="shared" si="0"/>
        <v>6</v>
      </c>
      <c r="B10" s="427"/>
      <c r="C10" s="428"/>
      <c r="D10" s="428"/>
      <c r="E10" s="429"/>
      <c r="F10" s="430">
        <v>9</v>
      </c>
      <c r="G10" s="430"/>
      <c r="H10" s="80"/>
      <c r="I10" s="81"/>
      <c r="J10" s="446"/>
      <c r="K10" s="446"/>
      <c r="L10" s="82"/>
      <c r="M10" s="456"/>
      <c r="N10" s="457"/>
      <c r="O10" s="457"/>
      <c r="P10" s="457"/>
      <c r="Q10" s="457"/>
      <c r="R10" s="457"/>
      <c r="S10" s="457"/>
      <c r="T10" s="458"/>
      <c r="W10" s="455"/>
      <c r="X10" s="455"/>
      <c r="Y10" s="455"/>
      <c r="Z10" s="455"/>
      <c r="AA10" s="455"/>
      <c r="AB10" s="455"/>
      <c r="AC10" s="455"/>
      <c r="AD10" s="455"/>
      <c r="AE10" s="455"/>
      <c r="AF10" s="455"/>
    </row>
    <row r="11" spans="1:32" ht="14.25" customHeight="1">
      <c r="A11" s="80">
        <f t="shared" si="0"/>
        <v>7</v>
      </c>
      <c r="B11" s="427"/>
      <c r="C11" s="428"/>
      <c r="D11" s="428"/>
      <c r="E11" s="429"/>
      <c r="F11" s="430">
        <v>10</v>
      </c>
      <c r="G11" s="430"/>
      <c r="H11" s="80"/>
      <c r="I11" s="81"/>
      <c r="J11" s="446"/>
      <c r="K11" s="446"/>
      <c r="L11" s="82"/>
      <c r="M11" s="456"/>
      <c r="N11" s="457"/>
      <c r="O11" s="457"/>
      <c r="P11" s="457"/>
      <c r="Q11" s="457"/>
      <c r="R11" s="457"/>
      <c r="S11" s="457"/>
      <c r="T11" s="458"/>
      <c r="W11" s="455" t="s">
        <v>100</v>
      </c>
      <c r="X11" s="455"/>
      <c r="Y11" s="455"/>
      <c r="Z11" s="455"/>
      <c r="AA11" s="455"/>
      <c r="AB11" s="455"/>
      <c r="AC11" s="455"/>
      <c r="AD11" s="455"/>
      <c r="AE11" s="455"/>
      <c r="AF11" s="455"/>
    </row>
    <row r="12" spans="1:32" ht="14.25" customHeight="1">
      <c r="A12" s="80">
        <f t="shared" si="0"/>
        <v>8</v>
      </c>
      <c r="B12" s="427"/>
      <c r="C12" s="428"/>
      <c r="D12" s="428"/>
      <c r="E12" s="429"/>
      <c r="F12" s="430">
        <v>11</v>
      </c>
      <c r="G12" s="430"/>
      <c r="H12" s="80"/>
      <c r="I12" s="81"/>
      <c r="J12" s="446"/>
      <c r="K12" s="446"/>
      <c r="L12" s="82"/>
      <c r="M12" s="456"/>
      <c r="N12" s="457"/>
      <c r="O12" s="457"/>
      <c r="P12" s="457"/>
      <c r="Q12" s="457"/>
      <c r="R12" s="457"/>
      <c r="S12" s="457"/>
      <c r="T12" s="458"/>
      <c r="W12" s="455"/>
      <c r="X12" s="455"/>
      <c r="Y12" s="455"/>
      <c r="Z12" s="455"/>
      <c r="AA12" s="455"/>
      <c r="AB12" s="455"/>
      <c r="AC12" s="455"/>
      <c r="AD12" s="455"/>
      <c r="AE12" s="455"/>
      <c r="AF12" s="455"/>
    </row>
    <row r="13" spans="1:32" ht="14.25" customHeight="1">
      <c r="A13" s="80">
        <f t="shared" si="0"/>
        <v>9</v>
      </c>
      <c r="B13" s="427"/>
      <c r="C13" s="428"/>
      <c r="D13" s="428"/>
      <c r="E13" s="429"/>
      <c r="F13" s="430">
        <v>12</v>
      </c>
      <c r="G13" s="430"/>
      <c r="H13" s="80"/>
      <c r="I13" s="81"/>
      <c r="J13" s="446"/>
      <c r="K13" s="446"/>
      <c r="L13" s="82"/>
      <c r="M13" s="456"/>
      <c r="N13" s="457"/>
      <c r="O13" s="457"/>
      <c r="P13" s="457"/>
      <c r="Q13" s="457"/>
      <c r="R13" s="457"/>
      <c r="S13" s="457"/>
      <c r="T13" s="458"/>
      <c r="W13" s="455" t="s">
        <v>101</v>
      </c>
      <c r="X13" s="455"/>
      <c r="Y13" s="455"/>
      <c r="Z13" s="455"/>
      <c r="AA13" s="455"/>
      <c r="AB13" s="455"/>
      <c r="AC13" s="455"/>
      <c r="AD13" s="455"/>
      <c r="AE13" s="455"/>
      <c r="AF13" s="455"/>
    </row>
    <row r="14" spans="1:32" ht="14.25" customHeight="1">
      <c r="A14" s="80">
        <f t="shared" si="0"/>
        <v>10</v>
      </c>
      <c r="B14" s="427"/>
      <c r="C14" s="428"/>
      <c r="D14" s="428"/>
      <c r="E14" s="429"/>
      <c r="F14" s="430">
        <v>13</v>
      </c>
      <c r="G14" s="430"/>
      <c r="H14" s="80"/>
      <c r="I14" s="81"/>
      <c r="J14" s="446"/>
      <c r="K14" s="446"/>
      <c r="L14" s="82"/>
      <c r="M14" s="456"/>
      <c r="N14" s="457"/>
      <c r="O14" s="457"/>
      <c r="P14" s="457"/>
      <c r="Q14" s="457"/>
      <c r="R14" s="457"/>
      <c r="S14" s="457"/>
      <c r="T14" s="458"/>
      <c r="W14" s="455"/>
      <c r="X14" s="455"/>
      <c r="Y14" s="455"/>
      <c r="Z14" s="455"/>
      <c r="AA14" s="455"/>
      <c r="AB14" s="455"/>
      <c r="AC14" s="455"/>
      <c r="AD14" s="455"/>
      <c r="AE14" s="455"/>
      <c r="AF14" s="455"/>
    </row>
    <row r="15" spans="1:32" ht="14.25" customHeight="1">
      <c r="A15" s="80">
        <f t="shared" si="0"/>
        <v>11</v>
      </c>
      <c r="B15" s="427"/>
      <c r="C15" s="428"/>
      <c r="D15" s="428"/>
      <c r="E15" s="429"/>
      <c r="F15" s="430">
        <v>14</v>
      </c>
      <c r="G15" s="430"/>
      <c r="H15" s="80"/>
      <c r="I15" s="81"/>
      <c r="J15" s="446"/>
      <c r="K15" s="446"/>
      <c r="L15" s="82"/>
      <c r="M15" s="447" t="s">
        <v>102</v>
      </c>
      <c r="N15" s="448"/>
      <c r="O15" s="448"/>
      <c r="P15" s="448"/>
      <c r="Q15" s="448"/>
      <c r="R15" s="448"/>
      <c r="S15" s="448"/>
      <c r="T15" s="449"/>
    </row>
    <row r="16" spans="1:32" ht="14.25" customHeight="1">
      <c r="A16" s="80">
        <f t="shared" si="0"/>
        <v>12</v>
      </c>
      <c r="B16" s="427"/>
      <c r="C16" s="428"/>
      <c r="D16" s="428"/>
      <c r="E16" s="429"/>
      <c r="F16" s="430">
        <v>15</v>
      </c>
      <c r="G16" s="430"/>
      <c r="H16" s="80"/>
      <c r="I16" s="81"/>
      <c r="J16" s="446"/>
      <c r="K16" s="446"/>
      <c r="L16" s="82"/>
      <c r="M16" s="447"/>
      <c r="N16" s="448"/>
      <c r="O16" s="448"/>
      <c r="P16" s="448"/>
      <c r="Q16" s="448"/>
      <c r="R16" s="448"/>
      <c r="S16" s="448"/>
      <c r="T16" s="449"/>
      <c r="W16" s="454" t="s">
        <v>165</v>
      </c>
      <c r="X16" s="454"/>
      <c r="Y16" s="454"/>
      <c r="Z16" s="454"/>
      <c r="AA16" s="454"/>
      <c r="AB16" s="454"/>
      <c r="AC16" s="454"/>
    </row>
    <row r="17" spans="1:32" ht="14.25" customHeight="1">
      <c r="A17" s="80">
        <f t="shared" si="0"/>
        <v>13</v>
      </c>
      <c r="B17" s="427"/>
      <c r="C17" s="428"/>
      <c r="D17" s="428"/>
      <c r="E17" s="429"/>
      <c r="F17" s="430">
        <v>16</v>
      </c>
      <c r="G17" s="430"/>
      <c r="H17" s="80"/>
      <c r="I17" s="81"/>
      <c r="J17" s="446"/>
      <c r="K17" s="446"/>
      <c r="L17" s="82"/>
      <c r="M17" s="447"/>
      <c r="N17" s="448"/>
      <c r="O17" s="448"/>
      <c r="P17" s="448"/>
      <c r="Q17" s="448"/>
      <c r="R17" s="448"/>
      <c r="S17" s="448"/>
      <c r="T17" s="449"/>
      <c r="W17" s="445" t="s">
        <v>166</v>
      </c>
      <c r="X17" s="445"/>
      <c r="Y17" s="445"/>
      <c r="Z17" s="445"/>
      <c r="AA17" s="445"/>
      <c r="AB17" s="445"/>
      <c r="AC17" s="445"/>
      <c r="AD17" s="445"/>
      <c r="AE17" s="445"/>
      <c r="AF17" s="445"/>
    </row>
    <row r="18" spans="1:32" ht="14.25" customHeight="1">
      <c r="A18" s="80">
        <f t="shared" si="0"/>
        <v>14</v>
      </c>
      <c r="B18" s="427"/>
      <c r="C18" s="428"/>
      <c r="D18" s="428"/>
      <c r="E18" s="429"/>
      <c r="F18" s="430">
        <v>17</v>
      </c>
      <c r="G18" s="430"/>
      <c r="H18" s="80"/>
      <c r="I18" s="81"/>
      <c r="J18" s="446"/>
      <c r="K18" s="446"/>
      <c r="L18" s="82"/>
      <c r="M18" s="447"/>
      <c r="N18" s="448"/>
      <c r="O18" s="448"/>
      <c r="P18" s="448"/>
      <c r="Q18" s="448"/>
      <c r="R18" s="448"/>
      <c r="S18" s="448"/>
      <c r="T18" s="449"/>
      <c r="W18" s="445"/>
      <c r="X18" s="445"/>
      <c r="Y18" s="445"/>
      <c r="Z18" s="445"/>
      <c r="AA18" s="445"/>
      <c r="AB18" s="445"/>
      <c r="AC18" s="445"/>
      <c r="AD18" s="445"/>
      <c r="AE18" s="445"/>
      <c r="AF18" s="445"/>
    </row>
    <row r="19" spans="1:32" ht="14.25" customHeight="1" thickBot="1">
      <c r="A19" s="80">
        <f t="shared" si="0"/>
        <v>15</v>
      </c>
      <c r="B19" s="427"/>
      <c r="C19" s="428"/>
      <c r="D19" s="428"/>
      <c r="E19" s="429"/>
      <c r="F19" s="430">
        <v>18</v>
      </c>
      <c r="G19" s="430"/>
      <c r="H19" s="80"/>
      <c r="I19" s="81"/>
      <c r="J19" s="446"/>
      <c r="K19" s="446"/>
      <c r="L19" s="82"/>
      <c r="M19" s="450"/>
      <c r="N19" s="451"/>
      <c r="O19" s="451"/>
      <c r="P19" s="451"/>
      <c r="Q19" s="451"/>
      <c r="R19" s="451"/>
      <c r="S19" s="451"/>
      <c r="T19" s="452"/>
      <c r="W19" s="453" t="s">
        <v>167</v>
      </c>
      <c r="X19" s="453"/>
      <c r="Y19" s="453"/>
      <c r="Z19" s="453"/>
      <c r="AA19" s="453"/>
      <c r="AB19" s="453"/>
      <c r="AC19" s="453"/>
      <c r="AD19" s="453"/>
      <c r="AE19" s="453"/>
      <c r="AF19" s="453"/>
    </row>
    <row r="20" spans="1:32" ht="12.75" customHeight="1" thickBot="1">
      <c r="W20" s="453"/>
      <c r="X20" s="453"/>
      <c r="Y20" s="453"/>
      <c r="Z20" s="453"/>
      <c r="AA20" s="453"/>
      <c r="AB20" s="453"/>
      <c r="AC20" s="453"/>
      <c r="AD20" s="453"/>
      <c r="AE20" s="453"/>
      <c r="AF20" s="453"/>
    </row>
    <row r="21" spans="1:32" ht="12" customHeight="1">
      <c r="A21" s="80" t="s">
        <v>83</v>
      </c>
      <c r="B21" s="427" t="s">
        <v>0</v>
      </c>
      <c r="C21" s="429"/>
      <c r="D21" s="430">
        <f>IF(参加申込書!E11="","",参加申込書!E11)</f>
        <v>0</v>
      </c>
      <c r="E21" s="430"/>
      <c r="F21" s="430"/>
      <c r="G21" s="430"/>
      <c r="H21" s="430"/>
      <c r="I21" s="430"/>
      <c r="J21" s="430"/>
      <c r="K21" s="430"/>
      <c r="M21" s="437" t="str">
        <f>IF(参加申込書!E4="","",参加申込書!E4)</f>
        <v/>
      </c>
      <c r="N21" s="438"/>
      <c r="O21" s="438"/>
      <c r="P21" s="438"/>
      <c r="Q21" s="438"/>
      <c r="R21" s="438"/>
      <c r="S21" s="438"/>
      <c r="T21" s="439"/>
      <c r="W21" s="453"/>
      <c r="X21" s="453"/>
      <c r="Y21" s="453"/>
      <c r="Z21" s="453"/>
      <c r="AA21" s="453"/>
      <c r="AB21" s="453"/>
      <c r="AC21" s="453"/>
      <c r="AD21" s="453"/>
      <c r="AE21" s="453"/>
      <c r="AF21" s="453"/>
    </row>
    <row r="22" spans="1:32" ht="12" customHeight="1">
      <c r="A22" s="427" t="s">
        <v>85</v>
      </c>
      <c r="B22" s="428"/>
      <c r="C22" s="427" t="str">
        <f>IF(参加申込書!D12="","",参加申込書!D12)</f>
        <v/>
      </c>
      <c r="D22" s="428"/>
      <c r="E22" s="429"/>
      <c r="F22" s="430" t="s">
        <v>21</v>
      </c>
      <c r="G22" s="430"/>
      <c r="H22" s="430"/>
      <c r="I22" s="427" t="str">
        <f>IF(参加申込書!J12="","",参加申込書!J12)</f>
        <v/>
      </c>
      <c r="J22" s="428"/>
      <c r="K22" s="429"/>
      <c r="M22" s="440"/>
      <c r="N22" s="441"/>
      <c r="O22" s="441"/>
      <c r="P22" s="441"/>
      <c r="Q22" s="441"/>
      <c r="R22" s="441"/>
      <c r="S22" s="441"/>
      <c r="T22" s="442"/>
      <c r="W22" s="453"/>
      <c r="X22" s="453"/>
      <c r="Y22" s="453"/>
      <c r="Z22" s="453"/>
      <c r="AA22" s="453"/>
      <c r="AB22" s="453"/>
      <c r="AC22" s="453"/>
      <c r="AD22" s="453"/>
      <c r="AE22" s="453"/>
      <c r="AF22" s="453"/>
    </row>
    <row r="23" spans="1:32" ht="12" customHeight="1">
      <c r="A23" s="427" t="s">
        <v>12</v>
      </c>
      <c r="B23" s="428"/>
      <c r="C23" s="443" t="str">
        <f>IF(参加申込書!D13="","",参加申込書!D13)</f>
        <v/>
      </c>
      <c r="D23" s="444"/>
      <c r="E23" s="444"/>
      <c r="F23" s="430" t="s">
        <v>89</v>
      </c>
      <c r="G23" s="430"/>
      <c r="H23" s="430"/>
      <c r="I23" s="427" t="str">
        <f>IF(参加申込書!J13="","",参加申込書!J13)</f>
        <v/>
      </c>
      <c r="J23" s="428"/>
      <c r="K23" s="429"/>
      <c r="M23" s="440"/>
      <c r="N23" s="441"/>
      <c r="O23" s="441"/>
      <c r="P23" s="441"/>
      <c r="Q23" s="441"/>
      <c r="R23" s="441"/>
      <c r="S23" s="441"/>
      <c r="T23" s="442"/>
      <c r="W23" s="83"/>
      <c r="X23" s="83"/>
      <c r="Y23" s="83"/>
      <c r="Z23" s="83"/>
      <c r="AA23" s="83"/>
      <c r="AB23" s="83"/>
      <c r="AC23" s="83"/>
      <c r="AD23" s="83"/>
      <c r="AE23" s="83"/>
      <c r="AF23" s="83"/>
    </row>
    <row r="24" spans="1:32" ht="24.75" customHeight="1">
      <c r="A24" s="80" t="s">
        <v>91</v>
      </c>
      <c r="B24" s="427" t="s">
        <v>93</v>
      </c>
      <c r="C24" s="428"/>
      <c r="D24" s="428"/>
      <c r="E24" s="429"/>
      <c r="F24" s="435" t="s">
        <v>94</v>
      </c>
      <c r="G24" s="436"/>
      <c r="H24" s="80" t="s">
        <v>3</v>
      </c>
      <c r="I24" s="80" t="s">
        <v>2</v>
      </c>
      <c r="J24" s="430" t="s">
        <v>95</v>
      </c>
      <c r="K24" s="430"/>
      <c r="M24" s="432" t="s">
        <v>156</v>
      </c>
      <c r="N24" s="433"/>
      <c r="O24" s="433"/>
      <c r="P24" s="433"/>
      <c r="Q24" s="433"/>
      <c r="R24" s="433"/>
      <c r="S24" s="433"/>
      <c r="T24" s="434"/>
      <c r="W24" s="83"/>
      <c r="X24" s="83"/>
      <c r="Y24" s="83"/>
      <c r="Z24" s="83"/>
      <c r="AA24" s="83"/>
      <c r="AB24" s="83"/>
      <c r="AC24" s="83"/>
      <c r="AD24" s="83"/>
      <c r="AE24" s="83"/>
      <c r="AF24" s="83"/>
    </row>
    <row r="25" spans="1:32" ht="14.25" customHeight="1">
      <c r="A25" s="80">
        <v>1</v>
      </c>
      <c r="B25" s="427" t="str">
        <f>IF(参加申込書!C16="","",参加申込書!C16)</f>
        <v/>
      </c>
      <c r="C25" s="428"/>
      <c r="D25" s="428"/>
      <c r="E25" s="429"/>
      <c r="F25" s="430">
        <v>4</v>
      </c>
      <c r="G25" s="430"/>
      <c r="H25" s="80" t="str">
        <f>IF(参加申込書!J16="","",参加申込書!J16)</f>
        <v/>
      </c>
      <c r="I25" s="81" t="str">
        <f>IF(参加申込書!K16="","",参加申込書!K16)</f>
        <v/>
      </c>
      <c r="J25" s="431" t="str">
        <f>IF(参加申込書!L16="","",参加申込書!L16)</f>
        <v/>
      </c>
      <c r="K25" s="431" t="str">
        <f>IF(参加申込書!M16="","",参加申込書!M16)</f>
        <v/>
      </c>
      <c r="M25" s="432"/>
      <c r="N25" s="433"/>
      <c r="O25" s="433"/>
      <c r="P25" s="433"/>
      <c r="Q25" s="433"/>
      <c r="R25" s="433"/>
      <c r="S25" s="433"/>
      <c r="T25" s="434"/>
      <c r="W25" s="83"/>
      <c r="X25" s="83"/>
      <c r="Y25" s="83"/>
      <c r="Z25" s="83"/>
      <c r="AA25" s="83"/>
      <c r="AB25" s="83"/>
      <c r="AC25" s="83"/>
      <c r="AD25" s="83"/>
      <c r="AE25" s="83"/>
      <c r="AF25" s="83"/>
    </row>
    <row r="26" spans="1:32" ht="14.25" customHeight="1">
      <c r="A26" s="80">
        <f>A25+1</f>
        <v>2</v>
      </c>
      <c r="B26" s="427" t="str">
        <f>IF(参加申込書!C17="","",参加申込書!C17)</f>
        <v/>
      </c>
      <c r="C26" s="428"/>
      <c r="D26" s="428"/>
      <c r="E26" s="429"/>
      <c r="F26" s="430">
        <v>5</v>
      </c>
      <c r="G26" s="430"/>
      <c r="H26" s="80" t="str">
        <f>IF(参加申込書!J17="","",参加申込書!J17)</f>
        <v/>
      </c>
      <c r="I26" s="81" t="str">
        <f>IF(参加申込書!K17="","",参加申込書!K17)</f>
        <v/>
      </c>
      <c r="J26" s="431" t="str">
        <f>IF(参加申込書!L17="","",参加申込書!L17)</f>
        <v/>
      </c>
      <c r="K26" s="431" t="str">
        <f>IF(参加申込書!M17="","",参加申込書!M17)</f>
        <v/>
      </c>
      <c r="M26" s="432"/>
      <c r="N26" s="433"/>
      <c r="O26" s="433"/>
      <c r="P26" s="433"/>
      <c r="Q26" s="433"/>
      <c r="R26" s="433"/>
      <c r="S26" s="433"/>
      <c r="T26" s="434"/>
      <c r="W26" s="83"/>
      <c r="X26" s="83"/>
      <c r="Y26" s="83"/>
      <c r="Z26" s="83"/>
      <c r="AA26" s="83"/>
      <c r="AB26" s="83"/>
      <c r="AC26" s="83"/>
      <c r="AD26" s="83"/>
      <c r="AE26" s="83"/>
      <c r="AF26" s="83"/>
    </row>
    <row r="27" spans="1:32" ht="14.25" customHeight="1">
      <c r="A27" s="80">
        <f t="shared" ref="A27:A39" si="1">A26+1</f>
        <v>3</v>
      </c>
      <c r="B27" s="427" t="str">
        <f>IF(参加申込書!C18="","",参加申込書!C18)</f>
        <v/>
      </c>
      <c r="C27" s="428"/>
      <c r="D27" s="428"/>
      <c r="E27" s="429"/>
      <c r="F27" s="430">
        <v>6</v>
      </c>
      <c r="G27" s="430"/>
      <c r="H27" s="80" t="str">
        <f>IF(参加申込書!J18="","",参加申込書!J18)</f>
        <v/>
      </c>
      <c r="I27" s="81" t="str">
        <f>IF(参加申込書!K18="","",参加申込書!K18)</f>
        <v/>
      </c>
      <c r="J27" s="431" t="str">
        <f>IF(参加申込書!L18="","",参加申込書!L18)</f>
        <v/>
      </c>
      <c r="K27" s="431" t="str">
        <f>IF(参加申込書!M18="","",参加申込書!M18)</f>
        <v/>
      </c>
      <c r="M27" s="432"/>
      <c r="N27" s="433"/>
      <c r="O27" s="433"/>
      <c r="P27" s="433"/>
      <c r="Q27" s="433"/>
      <c r="R27" s="433"/>
      <c r="S27" s="433"/>
      <c r="T27" s="434"/>
    </row>
    <row r="28" spans="1:32" ht="14.25" customHeight="1">
      <c r="A28" s="80">
        <f t="shared" si="1"/>
        <v>4</v>
      </c>
      <c r="B28" s="427" t="str">
        <f>IF(参加申込書!C19="","",参加申込書!C19)</f>
        <v/>
      </c>
      <c r="C28" s="428"/>
      <c r="D28" s="428"/>
      <c r="E28" s="429"/>
      <c r="F28" s="430">
        <v>7</v>
      </c>
      <c r="G28" s="430"/>
      <c r="H28" s="80" t="str">
        <f>IF(参加申込書!J19="","",参加申込書!J19)</f>
        <v/>
      </c>
      <c r="I28" s="81" t="str">
        <f>IF(参加申込書!K19="","",参加申込書!K19)</f>
        <v/>
      </c>
      <c r="J28" s="431" t="str">
        <f>IF(参加申込書!L19="","",参加申込書!L19)</f>
        <v/>
      </c>
      <c r="K28" s="431" t="str">
        <f>IF(参加申込書!M19="","",参加申込書!M19)</f>
        <v/>
      </c>
      <c r="M28" s="432"/>
      <c r="N28" s="433"/>
      <c r="O28" s="433"/>
      <c r="P28" s="433"/>
      <c r="Q28" s="433"/>
      <c r="R28" s="433"/>
      <c r="S28" s="433"/>
      <c r="T28" s="434"/>
    </row>
    <row r="29" spans="1:32" ht="14.25" customHeight="1">
      <c r="A29" s="80">
        <f t="shared" si="1"/>
        <v>5</v>
      </c>
      <c r="B29" s="427" t="str">
        <f>IF(参加申込書!C20="","",参加申込書!C20)</f>
        <v/>
      </c>
      <c r="C29" s="428"/>
      <c r="D29" s="428"/>
      <c r="E29" s="429"/>
      <c r="F29" s="430">
        <v>8</v>
      </c>
      <c r="G29" s="430"/>
      <c r="H29" s="80" t="str">
        <f>IF(参加申込書!J20="","",参加申込書!J20)</f>
        <v/>
      </c>
      <c r="I29" s="81" t="str">
        <f>IF(参加申込書!K20="","",参加申込書!K20)</f>
        <v/>
      </c>
      <c r="J29" s="431" t="str">
        <f>IF(参加申込書!L20="","",参加申込書!L20)</f>
        <v/>
      </c>
      <c r="K29" s="431" t="str">
        <f>IF(参加申込書!M20="","",参加申込書!M20)</f>
        <v/>
      </c>
      <c r="M29" s="432"/>
      <c r="N29" s="433"/>
      <c r="O29" s="433"/>
      <c r="P29" s="433"/>
      <c r="Q29" s="433"/>
      <c r="R29" s="433"/>
      <c r="S29" s="433"/>
      <c r="T29" s="434"/>
    </row>
    <row r="30" spans="1:32" ht="14.25" customHeight="1">
      <c r="A30" s="80">
        <f t="shared" si="1"/>
        <v>6</v>
      </c>
      <c r="B30" s="427" t="str">
        <f>IF(参加申込書!C21="","",参加申込書!C21)</f>
        <v/>
      </c>
      <c r="C30" s="428"/>
      <c r="D30" s="428"/>
      <c r="E30" s="429"/>
      <c r="F30" s="430">
        <v>9</v>
      </c>
      <c r="G30" s="430"/>
      <c r="H30" s="80" t="str">
        <f>IF(参加申込書!J21="","",参加申込書!J21)</f>
        <v/>
      </c>
      <c r="I30" s="81" t="str">
        <f>IF(参加申込書!K21="","",参加申込書!K21)</f>
        <v/>
      </c>
      <c r="J30" s="431" t="str">
        <f>IF(参加申込書!L21="","",参加申込書!L21)</f>
        <v/>
      </c>
      <c r="K30" s="431" t="str">
        <f>IF(参加申込書!M21="","",参加申込書!M21)</f>
        <v/>
      </c>
      <c r="M30" s="432"/>
      <c r="N30" s="433"/>
      <c r="O30" s="433"/>
      <c r="P30" s="433"/>
      <c r="Q30" s="433"/>
      <c r="R30" s="433"/>
      <c r="S30" s="433"/>
      <c r="T30" s="434"/>
    </row>
    <row r="31" spans="1:32" ht="14.25" customHeight="1">
      <c r="A31" s="80">
        <f t="shared" si="1"/>
        <v>7</v>
      </c>
      <c r="B31" s="427" t="str">
        <f>IF(参加申込書!C22="","",参加申込書!C22)</f>
        <v/>
      </c>
      <c r="C31" s="428"/>
      <c r="D31" s="428"/>
      <c r="E31" s="429"/>
      <c r="F31" s="430">
        <v>10</v>
      </c>
      <c r="G31" s="430"/>
      <c r="H31" s="80" t="str">
        <f>IF(参加申込書!J22="","",参加申込書!J22)</f>
        <v/>
      </c>
      <c r="I31" s="81" t="str">
        <f>IF(参加申込書!K22="","",参加申込書!K22)</f>
        <v/>
      </c>
      <c r="J31" s="431" t="str">
        <f>IF(参加申込書!L22="","",参加申込書!L22)</f>
        <v/>
      </c>
      <c r="K31" s="431" t="str">
        <f>IF(参加申込書!M22="","",参加申込書!M22)</f>
        <v/>
      </c>
      <c r="M31" s="432"/>
      <c r="N31" s="433"/>
      <c r="O31" s="433"/>
      <c r="P31" s="433"/>
      <c r="Q31" s="433"/>
      <c r="R31" s="433"/>
      <c r="S31" s="433"/>
      <c r="T31" s="434"/>
    </row>
    <row r="32" spans="1:32" ht="14.25" customHeight="1">
      <c r="A32" s="80">
        <f t="shared" si="1"/>
        <v>8</v>
      </c>
      <c r="B32" s="427" t="str">
        <f>IF(参加申込書!C23="","",参加申込書!C23)</f>
        <v/>
      </c>
      <c r="C32" s="428"/>
      <c r="D32" s="428"/>
      <c r="E32" s="429"/>
      <c r="F32" s="430">
        <v>11</v>
      </c>
      <c r="G32" s="430"/>
      <c r="H32" s="80" t="str">
        <f>IF(参加申込書!J23="","",参加申込書!J23)</f>
        <v/>
      </c>
      <c r="I32" s="81" t="str">
        <f>IF(参加申込書!K23="","",参加申込書!K23)</f>
        <v/>
      </c>
      <c r="J32" s="431" t="str">
        <f>IF(参加申込書!L23="","",参加申込書!L23)</f>
        <v/>
      </c>
      <c r="K32" s="431" t="str">
        <f>IF(参加申込書!M23="","",参加申込書!M23)</f>
        <v/>
      </c>
      <c r="M32" s="432"/>
      <c r="N32" s="433"/>
      <c r="O32" s="433"/>
      <c r="P32" s="433"/>
      <c r="Q32" s="433"/>
      <c r="R32" s="433"/>
      <c r="S32" s="433"/>
      <c r="T32" s="434"/>
    </row>
    <row r="33" spans="1:20" ht="14.25" customHeight="1">
      <c r="A33" s="80">
        <f t="shared" si="1"/>
        <v>9</v>
      </c>
      <c r="B33" s="427" t="str">
        <f>IF(参加申込書!C24="","",参加申込書!C24)</f>
        <v/>
      </c>
      <c r="C33" s="428"/>
      <c r="D33" s="428"/>
      <c r="E33" s="429"/>
      <c r="F33" s="430">
        <v>12</v>
      </c>
      <c r="G33" s="430"/>
      <c r="H33" s="80" t="str">
        <f>IF(参加申込書!J24="","",参加申込書!J24)</f>
        <v/>
      </c>
      <c r="I33" s="81" t="str">
        <f>IF(参加申込書!K24="","",参加申込書!K24)</f>
        <v/>
      </c>
      <c r="J33" s="431" t="str">
        <f>IF(参加申込書!L24="","",参加申込書!L24)</f>
        <v/>
      </c>
      <c r="K33" s="431" t="str">
        <f>IF(参加申込書!M24="","",参加申込書!M24)</f>
        <v/>
      </c>
      <c r="M33" s="432"/>
      <c r="N33" s="433"/>
      <c r="O33" s="433"/>
      <c r="P33" s="433"/>
      <c r="Q33" s="433"/>
      <c r="R33" s="433"/>
      <c r="S33" s="433"/>
      <c r="T33" s="434"/>
    </row>
    <row r="34" spans="1:20" ht="14.25" customHeight="1">
      <c r="A34" s="80">
        <f t="shared" si="1"/>
        <v>10</v>
      </c>
      <c r="B34" s="427" t="str">
        <f>IF(参加申込書!C25="","",参加申込書!C25)</f>
        <v/>
      </c>
      <c r="C34" s="428"/>
      <c r="D34" s="428"/>
      <c r="E34" s="429"/>
      <c r="F34" s="430">
        <v>13</v>
      </c>
      <c r="G34" s="430"/>
      <c r="H34" s="80" t="str">
        <f>IF(参加申込書!J25="","",参加申込書!J25)</f>
        <v/>
      </c>
      <c r="I34" s="81" t="str">
        <f>IF(参加申込書!K25="","",参加申込書!K25)</f>
        <v/>
      </c>
      <c r="J34" s="431" t="str">
        <f>IF(参加申込書!L25="","",参加申込書!L25)</f>
        <v/>
      </c>
      <c r="K34" s="431" t="str">
        <f>IF(参加申込書!M25="","",参加申込書!M25)</f>
        <v/>
      </c>
      <c r="M34" s="432"/>
      <c r="N34" s="433"/>
      <c r="O34" s="433"/>
      <c r="P34" s="433"/>
      <c r="Q34" s="433"/>
      <c r="R34" s="433"/>
      <c r="S34" s="433"/>
      <c r="T34" s="434"/>
    </row>
    <row r="35" spans="1:20" ht="14.25" customHeight="1">
      <c r="A35" s="80">
        <f t="shared" si="1"/>
        <v>11</v>
      </c>
      <c r="B35" s="427" t="str">
        <f>IF(参加申込書!C26="","",参加申込書!C26)</f>
        <v/>
      </c>
      <c r="C35" s="428"/>
      <c r="D35" s="428"/>
      <c r="E35" s="429"/>
      <c r="F35" s="430">
        <v>14</v>
      </c>
      <c r="G35" s="430"/>
      <c r="H35" s="80" t="str">
        <f>IF(参加申込書!J26="","",参加申込書!J26)</f>
        <v/>
      </c>
      <c r="I35" s="81" t="str">
        <f>IF(参加申込書!K26="","",参加申込書!K26)</f>
        <v/>
      </c>
      <c r="J35" s="431" t="str">
        <f>IF(参加申込書!L26="","",参加申込書!L26)</f>
        <v/>
      </c>
      <c r="K35" s="431" t="str">
        <f>IF(参加申込書!M26="","",参加申込書!M26)</f>
        <v/>
      </c>
      <c r="M35" s="420"/>
      <c r="N35" s="421"/>
      <c r="O35" s="421"/>
      <c r="P35" s="421"/>
      <c r="Q35" s="421"/>
      <c r="R35" s="421"/>
      <c r="S35" s="421"/>
      <c r="T35" s="422"/>
    </row>
    <row r="36" spans="1:20" ht="14.25" customHeight="1">
      <c r="A36" s="80">
        <f t="shared" si="1"/>
        <v>12</v>
      </c>
      <c r="B36" s="427" t="str">
        <f>IF(参加申込書!C27="","",参加申込書!C27)</f>
        <v/>
      </c>
      <c r="C36" s="428"/>
      <c r="D36" s="428"/>
      <c r="E36" s="429"/>
      <c r="F36" s="430">
        <v>15</v>
      </c>
      <c r="G36" s="430"/>
      <c r="H36" s="80" t="str">
        <f>IF(参加申込書!J27="","",参加申込書!J27)</f>
        <v/>
      </c>
      <c r="I36" s="81" t="str">
        <f>IF(参加申込書!K27="","",参加申込書!K27)</f>
        <v/>
      </c>
      <c r="J36" s="431" t="str">
        <f>IF(参加申込書!L27="","",参加申込書!L27)</f>
        <v/>
      </c>
      <c r="K36" s="431" t="str">
        <f>IF(参加申込書!M27="","",参加申込書!M27)</f>
        <v/>
      </c>
      <c r="M36" s="423"/>
      <c r="N36" s="421"/>
      <c r="O36" s="421"/>
      <c r="P36" s="421"/>
      <c r="Q36" s="421"/>
      <c r="R36" s="421"/>
      <c r="S36" s="421"/>
      <c r="T36" s="422"/>
    </row>
    <row r="37" spans="1:20" ht="14.25" customHeight="1">
      <c r="A37" s="80">
        <f t="shared" si="1"/>
        <v>13</v>
      </c>
      <c r="B37" s="427" t="str">
        <f>IF(参加申込書!C28="","",参加申込書!C28)</f>
        <v/>
      </c>
      <c r="C37" s="428"/>
      <c r="D37" s="428"/>
      <c r="E37" s="429"/>
      <c r="F37" s="430">
        <v>16</v>
      </c>
      <c r="G37" s="430"/>
      <c r="H37" s="80" t="str">
        <f>IF(参加申込書!J28="","",参加申込書!J28)</f>
        <v/>
      </c>
      <c r="I37" s="81" t="str">
        <f>IF(参加申込書!K28="","",参加申込書!K28)</f>
        <v/>
      </c>
      <c r="J37" s="431" t="str">
        <f>IF(参加申込書!L28="","",参加申込書!L28)</f>
        <v/>
      </c>
      <c r="K37" s="431" t="str">
        <f>IF(参加申込書!M28="","",参加申込書!M28)</f>
        <v/>
      </c>
      <c r="M37" s="423"/>
      <c r="N37" s="421"/>
      <c r="O37" s="421"/>
      <c r="P37" s="421"/>
      <c r="Q37" s="421"/>
      <c r="R37" s="421"/>
      <c r="S37" s="421"/>
      <c r="T37" s="422"/>
    </row>
    <row r="38" spans="1:20" ht="14.25" customHeight="1">
      <c r="A38" s="80">
        <f t="shared" si="1"/>
        <v>14</v>
      </c>
      <c r="B38" s="427" t="str">
        <f>IF(参加申込書!C29="","",参加申込書!C29)</f>
        <v/>
      </c>
      <c r="C38" s="428"/>
      <c r="D38" s="428"/>
      <c r="E38" s="429"/>
      <c r="F38" s="430">
        <v>17</v>
      </c>
      <c r="G38" s="430"/>
      <c r="H38" s="80" t="str">
        <f>IF(参加申込書!J29="","",参加申込書!J29)</f>
        <v/>
      </c>
      <c r="I38" s="81" t="str">
        <f>IF(参加申込書!K29="","",参加申込書!K29)</f>
        <v/>
      </c>
      <c r="J38" s="431" t="str">
        <f>IF(参加申込書!L29="","",参加申込書!L29)</f>
        <v/>
      </c>
      <c r="K38" s="431" t="str">
        <f>IF(参加申込書!M29="","",参加申込書!M29)</f>
        <v/>
      </c>
      <c r="M38" s="423"/>
      <c r="N38" s="421"/>
      <c r="O38" s="421"/>
      <c r="P38" s="421"/>
      <c r="Q38" s="421"/>
      <c r="R38" s="421"/>
      <c r="S38" s="421"/>
      <c r="T38" s="422"/>
    </row>
    <row r="39" spans="1:20" ht="14.25" customHeight="1" thickBot="1">
      <c r="A39" s="80">
        <f t="shared" si="1"/>
        <v>15</v>
      </c>
      <c r="B39" s="427" t="str">
        <f>IF(参加申込書!C30="","",参加申込書!C30)</f>
        <v/>
      </c>
      <c r="C39" s="428"/>
      <c r="D39" s="428"/>
      <c r="E39" s="429"/>
      <c r="F39" s="430">
        <v>18</v>
      </c>
      <c r="G39" s="430"/>
      <c r="H39" s="80" t="str">
        <f>IF(参加申込書!J30="","",参加申込書!J30)</f>
        <v/>
      </c>
      <c r="I39" s="81" t="str">
        <f>IF(参加申込書!K30="","",参加申込書!K30)</f>
        <v/>
      </c>
      <c r="J39" s="431" t="str">
        <f>IF(参加申込書!L30="","",参加申込書!L30)</f>
        <v/>
      </c>
      <c r="K39" s="431" t="str">
        <f>IF(参加申込書!M30="","",参加申込書!M30)</f>
        <v/>
      </c>
      <c r="M39" s="424"/>
      <c r="N39" s="425"/>
      <c r="O39" s="425"/>
      <c r="P39" s="425"/>
      <c r="Q39" s="425"/>
      <c r="R39" s="425"/>
      <c r="S39" s="425"/>
      <c r="T39" s="426"/>
    </row>
  </sheetData>
  <protectedRanges>
    <protectedRange sqref="B5:B19 B25:B39 I2:I3 C2:C3" name="範囲1_1"/>
    <protectedRange sqref="H5:H19 H25:H39" name="範囲1_3"/>
    <protectedRange sqref="I5:I19 I25:I39" name="範囲1_4"/>
    <protectedRange sqref="J5:J19 J25:J39" name="範囲1_5"/>
  </protectedRanges>
  <mergeCells count="131">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 ref="J7:K7"/>
    <mergeCell ref="W7:AF8"/>
    <mergeCell ref="B8:E8"/>
    <mergeCell ref="F8:G8"/>
    <mergeCell ref="J8:K8"/>
    <mergeCell ref="W5:AF6"/>
    <mergeCell ref="B6:E6"/>
    <mergeCell ref="F6:G6"/>
    <mergeCell ref="J6:K6"/>
    <mergeCell ref="B5:E5"/>
    <mergeCell ref="F5:G5"/>
    <mergeCell ref="J5:K5"/>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W19:AF22"/>
    <mergeCell ref="W16:AC16"/>
    <mergeCell ref="F23:H23"/>
    <mergeCell ref="I23:K23"/>
    <mergeCell ref="B24:E24"/>
    <mergeCell ref="F24:G24"/>
    <mergeCell ref="J24:K24"/>
    <mergeCell ref="B21:C21"/>
    <mergeCell ref="D21:K21"/>
    <mergeCell ref="M21:T23"/>
    <mergeCell ref="A22:B22"/>
    <mergeCell ref="C22:E22"/>
    <mergeCell ref="F22:H22"/>
    <mergeCell ref="I22:K22"/>
    <mergeCell ref="A23:B23"/>
    <mergeCell ref="C23:E23"/>
    <mergeCell ref="B27:E27"/>
    <mergeCell ref="F27:G27"/>
    <mergeCell ref="J27:K27"/>
    <mergeCell ref="B28:E28"/>
    <mergeCell ref="F28:G28"/>
    <mergeCell ref="J28:K28"/>
    <mergeCell ref="B25:E25"/>
    <mergeCell ref="F25:G25"/>
    <mergeCell ref="J25:K25"/>
    <mergeCell ref="B26:E26"/>
    <mergeCell ref="F26:G26"/>
    <mergeCell ref="J26:K26"/>
    <mergeCell ref="F31:G31"/>
    <mergeCell ref="J31:K31"/>
    <mergeCell ref="B32:E32"/>
    <mergeCell ref="F32:G32"/>
    <mergeCell ref="J32:K32"/>
    <mergeCell ref="B29:E29"/>
    <mergeCell ref="F29:G29"/>
    <mergeCell ref="J29:K29"/>
    <mergeCell ref="B30:E30"/>
    <mergeCell ref="F30:G30"/>
    <mergeCell ref="J30:K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s>
  <phoneticPr fontId="1"/>
  <conditionalFormatting sqref="D1 M1:N3 C2:C3 I2:I3 B5:B19 H5:J19 M15:N19 M21:N23 B25:B39 G25:K39 M35">
    <cfRule type="cellIs" dxfId="2" priority="13" stopIfTrue="1" operator="equal">
      <formula>0</formula>
    </cfRule>
  </conditionalFormatting>
  <dataValidations count="2">
    <dataValidation imeMode="hiragana" allowBlank="1" showInputMessage="1" showErrorMessage="1" sqref="J5:J19 I2:I3 C2:C3 B25:B39 B5:B19 J25:J39" xr:uid="{00000000-0002-0000-0400-000000000000}"/>
    <dataValidation imeMode="off" allowBlank="1" showInputMessage="1" showErrorMessage="1" sqref="I5:I19 I25:I39" xr:uid="{00000000-0002-0000-0400-000001000000}"/>
  </dataValidations>
  <pageMargins left="0.35" right="0.48" top="0.77"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4"/>
  <sheetViews>
    <sheetView view="pageBreakPreview" topLeftCell="A22" zoomScaleNormal="100" zoomScaleSheetLayoutView="100" workbookViewId="0">
      <selection activeCell="M22" sqref="M22"/>
    </sheetView>
  </sheetViews>
  <sheetFormatPr defaultRowHeight="14.25"/>
  <cols>
    <col min="1" max="1" width="6.875" customWidth="1"/>
    <col min="2" max="2" width="11.875" customWidth="1"/>
  </cols>
  <sheetData>
    <row r="1" spans="1:27" ht="15.95" customHeight="1">
      <c r="A1" s="470" t="str">
        <f>参加申込書!A1</f>
        <v>第７７回　福島県総合スポーツ大会
スポーツ少年団大会バスケットボール競技（小学生の部）
第４回福島県U12サマーカップ選手権大会
第２回ユニフォームネット杯</v>
      </c>
      <c r="B1" s="470"/>
      <c r="C1" s="470"/>
      <c r="D1" s="470"/>
      <c r="E1" s="470"/>
      <c r="F1" s="470"/>
      <c r="G1" s="470"/>
      <c r="H1" s="470"/>
      <c r="I1" s="470"/>
      <c r="K1" s="164" t="s">
        <v>113</v>
      </c>
      <c r="L1" s="164"/>
      <c r="M1" s="164"/>
      <c r="N1" s="164"/>
      <c r="O1" s="164"/>
      <c r="P1" s="164"/>
      <c r="Q1" s="164"/>
      <c r="R1" s="164"/>
      <c r="S1" s="164"/>
      <c r="T1" s="164"/>
      <c r="U1" s="164"/>
      <c r="V1" s="164"/>
      <c r="W1" s="164"/>
      <c r="X1" s="164"/>
      <c r="Y1" s="164"/>
      <c r="Z1" s="164"/>
      <c r="AA1" s="164"/>
    </row>
    <row r="2" spans="1:27" ht="15.95" customHeight="1">
      <c r="A2" s="470"/>
      <c r="B2" s="470"/>
      <c r="C2" s="470"/>
      <c r="D2" s="470"/>
      <c r="E2" s="470"/>
      <c r="F2" s="470"/>
      <c r="G2" s="470"/>
      <c r="H2" s="470"/>
      <c r="I2" s="470"/>
      <c r="K2" s="164"/>
      <c r="L2" s="164"/>
      <c r="M2" s="164"/>
      <c r="N2" s="164"/>
      <c r="O2" s="164"/>
      <c r="P2" s="164"/>
      <c r="Q2" s="164"/>
      <c r="R2" s="164"/>
      <c r="S2" s="164"/>
      <c r="T2" s="164"/>
      <c r="U2" s="164"/>
      <c r="V2" s="164"/>
      <c r="W2" s="164"/>
      <c r="X2" s="164"/>
      <c r="Y2" s="164"/>
      <c r="Z2" s="164"/>
      <c r="AA2" s="164"/>
    </row>
    <row r="3" spans="1:27" ht="15.95" customHeight="1">
      <c r="A3" s="470"/>
      <c r="B3" s="470"/>
      <c r="C3" s="470"/>
      <c r="D3" s="470"/>
      <c r="E3" s="470"/>
      <c r="F3" s="470"/>
      <c r="G3" s="470"/>
      <c r="H3" s="470"/>
      <c r="I3" s="470"/>
    </row>
    <row r="4" spans="1:27" ht="15.95" customHeight="1">
      <c r="A4" s="470"/>
      <c r="B4" s="470"/>
      <c r="C4" s="470"/>
      <c r="D4" s="470"/>
      <c r="E4" s="470"/>
      <c r="F4" s="470"/>
      <c r="G4" s="470"/>
      <c r="H4" s="470"/>
      <c r="I4" s="470"/>
    </row>
    <row r="5" spans="1:27" ht="15.95" customHeight="1">
      <c r="A5" s="470" t="s">
        <v>142</v>
      </c>
      <c r="B5" s="470"/>
      <c r="C5" s="470"/>
      <c r="D5" s="470"/>
      <c r="E5" s="470"/>
      <c r="F5" s="470"/>
      <c r="G5" s="470"/>
      <c r="H5" s="470"/>
      <c r="I5" s="470"/>
    </row>
    <row r="6" spans="1:27" ht="15.95" customHeight="1">
      <c r="A6" s="84"/>
      <c r="B6" s="84"/>
      <c r="C6" s="84"/>
      <c r="D6" s="84"/>
      <c r="E6" s="84"/>
      <c r="F6" s="84"/>
      <c r="G6" s="84"/>
      <c r="H6" s="84"/>
      <c r="I6" s="84"/>
    </row>
    <row r="7" spans="1:27" ht="20.100000000000001" customHeight="1">
      <c r="A7" s="85"/>
      <c r="B7" s="86" t="s">
        <v>76</v>
      </c>
      <c r="C7" s="471">
        <f>参加申込書!E4</f>
        <v>0</v>
      </c>
      <c r="D7" s="472"/>
      <c r="E7" s="472"/>
      <c r="F7" s="472"/>
      <c r="G7" s="473"/>
      <c r="H7" s="117" t="s">
        <v>104</v>
      </c>
      <c r="I7" s="133"/>
    </row>
    <row r="8" spans="1:27" ht="20.100000000000001" customHeight="1">
      <c r="A8" s="85"/>
      <c r="B8" s="86" t="s">
        <v>105</v>
      </c>
      <c r="C8" s="474"/>
      <c r="D8" s="474"/>
      <c r="E8" s="474"/>
      <c r="F8" s="474"/>
      <c r="G8" s="474"/>
      <c r="H8" s="87"/>
      <c r="I8" s="88"/>
    </row>
    <row r="9" spans="1:27" ht="20.100000000000001" customHeight="1">
      <c r="A9" s="85"/>
      <c r="B9" s="86" t="s">
        <v>106</v>
      </c>
      <c r="C9" s="475"/>
      <c r="D9" s="475"/>
      <c r="E9" s="475"/>
      <c r="F9" s="475"/>
      <c r="G9" s="475"/>
      <c r="H9" s="89"/>
      <c r="I9" s="90"/>
    </row>
    <row r="10" spans="1:27" ht="17.100000000000001" customHeight="1">
      <c r="A10" s="91"/>
      <c r="B10" s="92"/>
      <c r="C10" s="92"/>
      <c r="D10" s="93"/>
      <c r="E10" s="94" t="s">
        <v>107</v>
      </c>
      <c r="F10" s="95"/>
      <c r="G10" s="96"/>
      <c r="H10" s="97"/>
      <c r="I10" s="98"/>
    </row>
    <row r="11" spans="1:27" ht="15.95" customHeight="1">
      <c r="A11" s="91"/>
      <c r="B11" s="91"/>
      <c r="C11" s="91"/>
      <c r="D11" s="98"/>
      <c r="E11" s="99"/>
      <c r="F11" s="100"/>
      <c r="G11" s="100"/>
      <c r="H11" s="97"/>
      <c r="I11" s="98"/>
    </row>
    <row r="12" spans="1:27" ht="15.95" customHeight="1">
      <c r="A12" s="101"/>
      <c r="B12" s="101"/>
      <c r="C12" s="101"/>
      <c r="D12" s="101"/>
      <c r="E12" s="101"/>
      <c r="F12" s="101"/>
      <c r="G12" s="101"/>
      <c r="H12" s="101"/>
      <c r="I12" s="101"/>
    </row>
    <row r="13" spans="1:27" ht="15.95" customHeight="1">
      <c r="A13" s="153" t="s">
        <v>144</v>
      </c>
      <c r="B13" s="101"/>
      <c r="C13" s="101"/>
      <c r="D13" s="154" t="s">
        <v>148</v>
      </c>
      <c r="E13" s="476" t="s">
        <v>147</v>
      </c>
      <c r="F13" s="476"/>
      <c r="G13" s="476"/>
      <c r="H13" s="476"/>
      <c r="I13" s="476"/>
    </row>
    <row r="14" spans="1:27" ht="15.95" customHeight="1">
      <c r="A14" s="101"/>
      <c r="B14" s="101"/>
      <c r="C14" s="101"/>
      <c r="D14" s="101"/>
      <c r="E14" s="101"/>
      <c r="F14" s="101"/>
      <c r="G14" s="101"/>
      <c r="H14" s="101"/>
      <c r="I14" s="101"/>
    </row>
    <row r="15" spans="1:27" ht="15.95" customHeight="1">
      <c r="A15" s="101"/>
      <c r="B15" s="101"/>
      <c r="C15" s="101"/>
      <c r="D15" s="101"/>
      <c r="E15" s="101"/>
      <c r="F15" s="101"/>
      <c r="G15" s="101"/>
      <c r="H15" s="101"/>
      <c r="I15" s="101"/>
    </row>
    <row r="16" spans="1:27" ht="15.95" customHeight="1">
      <c r="A16" s="476" t="s">
        <v>145</v>
      </c>
      <c r="B16" s="476"/>
      <c r="C16" s="476"/>
      <c r="D16" s="476"/>
      <c r="E16" s="476" t="s">
        <v>141</v>
      </c>
      <c r="F16" s="476"/>
      <c r="G16" s="476"/>
      <c r="H16" s="476"/>
      <c r="I16" s="476"/>
    </row>
    <row r="17" spans="1:9" ht="15.95" customHeight="1">
      <c r="A17" s="101"/>
      <c r="B17" s="101"/>
      <c r="C17" s="101"/>
      <c r="D17" s="102"/>
      <c r="E17" s="102"/>
      <c r="F17" s="102"/>
      <c r="G17" s="101"/>
      <c r="H17" s="101"/>
      <c r="I17" s="101"/>
    </row>
    <row r="18" spans="1:9" ht="15.95" customHeight="1" thickBot="1">
      <c r="A18" s="134"/>
      <c r="B18" s="101" t="s">
        <v>108</v>
      </c>
      <c r="C18" s="101"/>
      <c r="D18" s="107" t="s">
        <v>109</v>
      </c>
      <c r="E18" s="104"/>
      <c r="F18" s="105" t="s">
        <v>70</v>
      </c>
      <c r="G18" s="106" t="s">
        <v>149</v>
      </c>
      <c r="H18" s="469">
        <f>E18*700</f>
        <v>0</v>
      </c>
      <c r="I18" s="469"/>
    </row>
    <row r="19" spans="1:9" ht="15.95" customHeight="1" thickTop="1">
      <c r="A19" s="101"/>
      <c r="B19" s="101"/>
      <c r="C19" s="101"/>
      <c r="D19" s="101"/>
      <c r="E19" s="101"/>
      <c r="F19" s="101"/>
      <c r="G19" s="101"/>
      <c r="H19" s="101"/>
      <c r="I19" s="101"/>
    </row>
    <row r="20" spans="1:9" ht="15.95" customHeight="1">
      <c r="A20" s="103"/>
      <c r="B20" s="101" t="s">
        <v>110</v>
      </c>
      <c r="C20" s="101"/>
      <c r="D20" s="101"/>
      <c r="E20" s="101"/>
      <c r="F20" s="101"/>
      <c r="G20" s="101"/>
      <c r="H20" s="101"/>
      <c r="I20" s="101"/>
    </row>
    <row r="21" spans="1:9" ht="15.95" customHeight="1">
      <c r="A21" s="101"/>
      <c r="B21" s="101"/>
      <c r="C21" s="101"/>
      <c r="D21" s="101"/>
      <c r="E21" s="101"/>
      <c r="F21" s="101"/>
      <c r="G21" s="101"/>
      <c r="H21" s="101"/>
      <c r="I21" s="101"/>
    </row>
    <row r="22" spans="1:9" ht="22.5" customHeight="1">
      <c r="A22" s="101"/>
      <c r="B22" s="101"/>
      <c r="C22" s="476" t="s">
        <v>159</v>
      </c>
      <c r="D22" s="476"/>
      <c r="E22" s="476"/>
      <c r="F22" s="476"/>
      <c r="G22" s="476"/>
      <c r="H22" s="101"/>
      <c r="I22" s="101"/>
    </row>
    <row r="23" spans="1:9" ht="11.25" customHeight="1">
      <c r="A23" s="101"/>
      <c r="B23" s="101"/>
      <c r="C23" s="101"/>
      <c r="D23" s="101"/>
      <c r="E23" s="101"/>
      <c r="F23" s="101"/>
      <c r="G23" s="101"/>
      <c r="H23" s="101"/>
      <c r="I23" s="101"/>
    </row>
    <row r="24" spans="1:9" ht="18.75" customHeight="1" thickBot="1">
      <c r="A24" s="101"/>
      <c r="B24" s="101"/>
      <c r="C24" s="101"/>
      <c r="D24" s="101"/>
      <c r="E24" s="101"/>
      <c r="F24" s="468" t="s">
        <v>150</v>
      </c>
      <c r="G24" s="468"/>
      <c r="H24" s="469">
        <f>SUM(H18)+20000</f>
        <v>20000</v>
      </c>
      <c r="I24" s="469"/>
    </row>
    <row r="25" spans="1:9" ht="12" customHeight="1" thickTop="1">
      <c r="A25" s="101"/>
      <c r="B25" s="101"/>
      <c r="C25" s="101"/>
      <c r="D25" s="101"/>
      <c r="E25" s="101"/>
      <c r="F25" s="108"/>
      <c r="G25" s="108"/>
      <c r="H25" s="108"/>
      <c r="I25" s="108"/>
    </row>
    <row r="26" spans="1:9" ht="15.95" customHeight="1"/>
    <row r="27" spans="1:9" ht="15.95" customHeight="1">
      <c r="A27" s="476" t="s">
        <v>146</v>
      </c>
      <c r="B27" s="476"/>
      <c r="C27" s="476"/>
      <c r="D27" s="476"/>
      <c r="E27" s="477" t="s">
        <v>143</v>
      </c>
      <c r="F27" s="477"/>
      <c r="G27" s="477"/>
      <c r="H27" s="477"/>
      <c r="I27" s="477"/>
    </row>
    <row r="28" spans="1:9" ht="15.95" customHeight="1">
      <c r="A28" s="101"/>
      <c r="B28" s="101"/>
      <c r="C28" s="101"/>
      <c r="D28" s="102"/>
      <c r="E28" s="102"/>
      <c r="F28" s="102"/>
      <c r="G28" s="101"/>
      <c r="H28" s="101"/>
      <c r="I28" s="101"/>
    </row>
    <row r="29" spans="1:9" ht="15.95" customHeight="1"/>
    <row r="30" spans="1:9" ht="15.95" customHeight="1">
      <c r="A30" s="158" t="s">
        <v>157</v>
      </c>
    </row>
    <row r="31" spans="1:9" ht="15.95" customHeight="1"/>
    <row r="32" spans="1:9" ht="15.95" customHeight="1">
      <c r="B32" s="155" t="s">
        <v>151</v>
      </c>
      <c r="C32" s="156"/>
      <c r="D32" s="156"/>
      <c r="E32" s="156"/>
      <c r="F32" s="156"/>
      <c r="G32" s="156"/>
      <c r="H32" s="101"/>
    </row>
    <row r="33" spans="2:8" ht="15.95" customHeight="1">
      <c r="B33" s="109" t="s">
        <v>152</v>
      </c>
      <c r="C33" s="156"/>
      <c r="D33" s="156"/>
      <c r="E33" s="156"/>
      <c r="F33" s="156"/>
      <c r="G33" s="156"/>
      <c r="H33" s="152"/>
    </row>
    <row r="34" spans="2:8" ht="15.95" customHeight="1">
      <c r="B34" s="109" t="s">
        <v>153</v>
      </c>
      <c r="C34" s="156"/>
      <c r="D34" s="156"/>
      <c r="E34" s="156"/>
      <c r="F34" s="156"/>
      <c r="G34" s="156"/>
      <c r="H34" s="101"/>
    </row>
    <row r="35" spans="2:8" ht="15.95" customHeight="1">
      <c r="B35" s="467" t="s">
        <v>154</v>
      </c>
      <c r="C35" s="467"/>
      <c r="D35" s="467"/>
      <c r="E35" s="467"/>
      <c r="F35" s="467"/>
      <c r="G35" s="467"/>
      <c r="H35" s="467"/>
    </row>
    <row r="36" spans="2:8" ht="15.95" customHeight="1">
      <c r="B36" s="156"/>
      <c r="C36" s="156"/>
      <c r="D36" s="156"/>
      <c r="E36" s="156"/>
      <c r="F36" s="156"/>
      <c r="G36" s="157"/>
      <c r="H36" s="101"/>
    </row>
    <row r="37" spans="2:8" ht="15.95" customHeight="1">
      <c r="B37" s="102" t="s">
        <v>155</v>
      </c>
      <c r="C37" s="152"/>
      <c r="D37" s="152"/>
      <c r="E37" s="152"/>
      <c r="F37" s="152"/>
      <c r="G37" s="29"/>
      <c r="H37" s="29"/>
    </row>
    <row r="38" spans="2:8" ht="15.95" customHeight="1">
      <c r="B38" s="101"/>
      <c r="C38" s="101"/>
      <c r="D38" s="159" t="s">
        <v>161</v>
      </c>
      <c r="E38" s="152"/>
      <c r="F38" s="152"/>
      <c r="G38" s="29"/>
      <c r="H38" s="29"/>
    </row>
    <row r="39" spans="2:8" ht="15.95" customHeight="1">
      <c r="B39" s="101"/>
      <c r="C39" s="101"/>
      <c r="D39" s="160" t="s">
        <v>163</v>
      </c>
      <c r="E39" s="152"/>
      <c r="F39" s="152"/>
      <c r="G39" s="29"/>
      <c r="H39" s="29"/>
    </row>
    <row r="40" spans="2:8" ht="15.95" customHeight="1">
      <c r="B40" s="29"/>
      <c r="C40" s="29"/>
      <c r="D40" s="29"/>
      <c r="E40" s="29"/>
      <c r="F40" s="29"/>
      <c r="G40" s="29"/>
      <c r="H40" s="29"/>
    </row>
    <row r="41" spans="2:8" ht="15.95" customHeight="1">
      <c r="B41" s="83" t="s">
        <v>158</v>
      </c>
      <c r="C41" s="29"/>
      <c r="D41" s="29"/>
      <c r="E41" s="29"/>
      <c r="F41" s="29"/>
      <c r="G41" s="29"/>
      <c r="H41" s="29"/>
    </row>
    <row r="43" spans="2:8" ht="15.75" customHeight="1">
      <c r="B43" s="83" t="s">
        <v>160</v>
      </c>
    </row>
    <row r="44" spans="2:8" ht="15.75" customHeight="1">
      <c r="B44" s="83" t="s">
        <v>164</v>
      </c>
    </row>
  </sheetData>
  <mergeCells count="16">
    <mergeCell ref="B35:H35"/>
    <mergeCell ref="K1:AA2"/>
    <mergeCell ref="F24:G24"/>
    <mergeCell ref="H24:I24"/>
    <mergeCell ref="A5:I5"/>
    <mergeCell ref="C7:G7"/>
    <mergeCell ref="C8:G8"/>
    <mergeCell ref="C9:G9"/>
    <mergeCell ref="A1:I4"/>
    <mergeCell ref="E13:I13"/>
    <mergeCell ref="A27:D27"/>
    <mergeCell ref="E27:I27"/>
    <mergeCell ref="A16:D16"/>
    <mergeCell ref="E16:I16"/>
    <mergeCell ref="H18:I18"/>
    <mergeCell ref="C22:G22"/>
  </mergeCells>
  <phoneticPr fontId="1"/>
  <conditionalFormatting sqref="C7:G9 E18">
    <cfRule type="cellIs" dxfId="1" priority="3" stopIfTrue="1" operator="equal">
      <formula>""</formula>
    </cfRule>
  </conditionalFormatting>
  <conditionalFormatting sqref="I7">
    <cfRule type="cellIs" dxfId="0" priority="2" stopIfTrue="1" operator="equal">
      <formula>"　"</formula>
    </cfRule>
  </conditionalFormatting>
  <dataValidations disablePrompts="1" count="1">
    <dataValidation type="list" allowBlank="1" showInputMessage="1" showErrorMessage="1" sqref="I7" xr:uid="{00000000-0002-0000-0500-000000000000}">
      <formula1>"　,県北,県中,県南,会津,相双,いわき"</formula1>
    </dataValidation>
  </dataValidations>
  <hyperlinks>
    <hyperlink ref="D38" r:id="rId1" display="katou.yuuko@olive.plala.or.jp" xr:uid="{D6096FDC-F821-4D7A-87C2-024E577EDD52}"/>
  </hyperlinks>
  <printOptions horizontalCentered="1"/>
  <pageMargins left="0.70866141732283472" right="0.70866141732283472" top="1.1811023622047245"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参加申込書</vt:lpstr>
      <vt:lpstr>エントリー変更</vt:lpstr>
      <vt:lpstr>ファール用紙</vt:lpstr>
      <vt:lpstr>スコア用</vt:lpstr>
      <vt:lpstr>写真（パンフレット用）</vt:lpstr>
      <vt:lpstr>申込取りまとめ表</vt:lpstr>
      <vt:lpstr>スコア用!Print_Area</vt:lpstr>
      <vt:lpstr>ファール用紙!Print_Area</vt:lpstr>
      <vt:lpstr>参加申込書!Print_Area</vt:lpstr>
      <vt:lpstr>申込取りまとめ表!Print_Area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smileーsmile2</cp:lastModifiedBy>
  <cp:lastPrinted>2024-06-22T06:19:35Z</cp:lastPrinted>
  <dcterms:created xsi:type="dcterms:W3CDTF">1999-08-20T02:01:30Z</dcterms:created>
  <dcterms:modified xsi:type="dcterms:W3CDTF">2024-06-22T06:23:19Z</dcterms:modified>
</cp:coreProperties>
</file>